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:\マイドライブ\R08四学区関連\"/>
    </mc:Choice>
  </mc:AlternateContent>
  <xr:revisionPtr revIDLastSave="0" documentId="13_ncr:1_{490A2484-08FA-4DD1-82DC-D4A7E2D08E8E}" xr6:coauthVersionLast="47" xr6:coauthVersionMax="47" xr10:uidLastSave="{00000000-0000-0000-0000-000000000000}"/>
  <workbookProtection workbookAlgorithmName="SHA-512" workbookHashValue="FLaGSYlUHYb4ODzf+Tx9TAyXr4f8ViCOwfkmpqmYQH5Ikc4h5owPUIpVw68U7Qfm+RuwYn8F0UjZ6hbQqXYZPg==" workbookSaltValue="/5hkMwNCQXFWr/93CMWjsg==" workbookSpinCount="100000" lockStructure="1"/>
  <bookViews>
    <workbookView xWindow="-120" yWindow="-120" windowWidth="29040" windowHeight="15720" tabRatio="673" xr2:uid="{C45210E2-DC81-42AA-9C3A-7BC55F503B75}"/>
  </bookViews>
  <sheets>
    <sheet name="はじめにお読みください" sheetId="7" r:id="rId1"/>
    <sheet name="ダブルス（エントリー）" sheetId="2" r:id="rId2"/>
    <sheet name="FAX送信用紙" sheetId="4" r:id="rId3"/>
  </sheets>
  <definedNames>
    <definedName name="_xlnm.Print_Area" localSheetId="2">FAX送信用紙!$B$5:$I$46</definedName>
    <definedName name="_xlnm.Print_Area" localSheetId="1">'ダブルス（エントリー）'!$B$5:$N$106</definedName>
    <definedName name="_xlnm.Print_Area" localSheetId="0">はじめにお読みください!$B$2:$F$45</definedName>
    <definedName name="学校番号">はじめにお読みください!$E$6</definedName>
    <definedName name="学校名">はじめにお読みください!$E$7</definedName>
    <definedName name="記載責任者">はじめにお読みください!$E$9</definedName>
    <definedName name="緊急連絡先">はじめにお読みください!$E$10</definedName>
    <definedName name="表示名">はじめにお読みください!$E$8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4" l="1"/>
  <c r="H12" i="4"/>
  <c r="AC43" i="2"/>
  <c r="AC44" i="2"/>
  <c r="AC45" i="2"/>
  <c r="AC46" i="2"/>
  <c r="AC47" i="2"/>
  <c r="AC48" i="2"/>
  <c r="AC49" i="2"/>
  <c r="AC50" i="2"/>
  <c r="AC51" i="2"/>
  <c r="AC52" i="2"/>
  <c r="AC53" i="2"/>
  <c r="AC54" i="2"/>
  <c r="AC55" i="2"/>
  <c r="AC56" i="2"/>
  <c r="R43" i="2"/>
  <c r="R44" i="2"/>
  <c r="R45" i="2"/>
  <c r="R46" i="2"/>
  <c r="R47" i="2"/>
  <c r="R48" i="2"/>
  <c r="R49" i="2"/>
  <c r="R50" i="2"/>
  <c r="R51" i="2"/>
  <c r="R52" i="2"/>
  <c r="R53" i="2"/>
  <c r="R54" i="2"/>
  <c r="R55" i="2"/>
  <c r="R56" i="2"/>
  <c r="AC42" i="2"/>
  <c r="AC41" i="2"/>
  <c r="AC40" i="2"/>
  <c r="AC39" i="2"/>
  <c r="AC38" i="2"/>
  <c r="AC37" i="2"/>
  <c r="AC36" i="2"/>
  <c r="AC35" i="2"/>
  <c r="AC34" i="2"/>
  <c r="AC33" i="2"/>
  <c r="AC32" i="2"/>
  <c r="AC31" i="2"/>
  <c r="AC30" i="2"/>
  <c r="AC29" i="2"/>
  <c r="AC28" i="2"/>
  <c r="AC27" i="2"/>
  <c r="AC26" i="2"/>
  <c r="AC25" i="2"/>
  <c r="AC24" i="2"/>
  <c r="AC23" i="2"/>
  <c r="AC22" i="2"/>
  <c r="AC21" i="2"/>
  <c r="AC20" i="2"/>
  <c r="AC19" i="2"/>
  <c r="AC18" i="2"/>
  <c r="AC17" i="2"/>
  <c r="AC16" i="2"/>
  <c r="AC15" i="2"/>
  <c r="AC14" i="2"/>
  <c r="AC13" i="2"/>
  <c r="AC12" i="2"/>
  <c r="AC11" i="2"/>
  <c r="AC10" i="2"/>
  <c r="AC9" i="2"/>
  <c r="AC8" i="2"/>
  <c r="AC7" i="2"/>
  <c r="R7" i="2"/>
  <c r="R8" i="2"/>
  <c r="R9" i="2"/>
  <c r="R10" i="2"/>
  <c r="R11" i="2"/>
  <c r="R12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R34" i="2"/>
  <c r="R35" i="2"/>
  <c r="R36" i="2"/>
  <c r="R37" i="2"/>
  <c r="R38" i="2"/>
  <c r="R39" i="2"/>
  <c r="R40" i="2"/>
  <c r="R41" i="2"/>
  <c r="R42" i="2"/>
  <c r="A7" i="2"/>
  <c r="U8" i="2"/>
  <c r="V8" i="2"/>
  <c r="W8" i="2"/>
  <c r="S8" i="2"/>
  <c r="X8" i="2"/>
  <c r="Y8" i="2"/>
  <c r="AA8" i="2"/>
  <c r="Z8" i="2"/>
  <c r="AD8" i="2"/>
  <c r="AF8" i="2"/>
  <c r="AG8" i="2"/>
  <c r="AH8" i="2"/>
  <c r="AI8" i="2"/>
  <c r="AJ8" i="2"/>
  <c r="AK8" i="2"/>
  <c r="S9" i="2"/>
  <c r="U9" i="2"/>
  <c r="V9" i="2"/>
  <c r="W9" i="2"/>
  <c r="X9" i="2"/>
  <c r="Y9" i="2"/>
  <c r="Z9" i="2"/>
  <c r="AD9" i="2"/>
  <c r="AF9" i="2"/>
  <c r="AG9" i="2"/>
  <c r="AH9" i="2"/>
  <c r="AI9" i="2"/>
  <c r="AJ9" i="2"/>
  <c r="AK9" i="2"/>
  <c r="S10" i="2"/>
  <c r="U10" i="2"/>
  <c r="V10" i="2"/>
  <c r="W10" i="2"/>
  <c r="X10" i="2"/>
  <c r="Y10" i="2"/>
  <c r="Z10" i="2"/>
  <c r="AD10" i="2"/>
  <c r="AF10" i="2"/>
  <c r="AG10" i="2"/>
  <c r="AH10" i="2"/>
  <c r="AI10" i="2"/>
  <c r="AJ10" i="2"/>
  <c r="AK10" i="2"/>
  <c r="S11" i="2"/>
  <c r="U11" i="2"/>
  <c r="V11" i="2"/>
  <c r="AA11" i="2"/>
  <c r="W11" i="2"/>
  <c r="X11" i="2"/>
  <c r="Y11" i="2"/>
  <c r="Z11" i="2"/>
  <c r="AD11" i="2"/>
  <c r="AF11" i="2"/>
  <c r="AG11" i="2"/>
  <c r="AH11" i="2"/>
  <c r="AI11" i="2"/>
  <c r="AJ11" i="2"/>
  <c r="AL11" i="2"/>
  <c r="AK11" i="2"/>
  <c r="S12" i="2"/>
  <c r="U12" i="2"/>
  <c r="V12" i="2"/>
  <c r="W12" i="2"/>
  <c r="X12" i="2"/>
  <c r="Y12" i="2"/>
  <c r="Z12" i="2"/>
  <c r="AD12" i="2"/>
  <c r="AF12" i="2"/>
  <c r="AG12" i="2"/>
  <c r="AH12" i="2"/>
  <c r="AI12" i="2"/>
  <c r="AJ12" i="2"/>
  <c r="AK12" i="2"/>
  <c r="S13" i="2"/>
  <c r="U13" i="2"/>
  <c r="V13" i="2"/>
  <c r="AA13" i="2"/>
  <c r="W13" i="2"/>
  <c r="X13" i="2"/>
  <c r="Y13" i="2"/>
  <c r="Z13" i="2"/>
  <c r="AD13" i="2"/>
  <c r="AF13" i="2"/>
  <c r="AG13" i="2"/>
  <c r="AH13" i="2"/>
  <c r="AI13" i="2"/>
  <c r="AJ13" i="2"/>
  <c r="AK13" i="2"/>
  <c r="S14" i="2"/>
  <c r="U14" i="2"/>
  <c r="V14" i="2"/>
  <c r="W14" i="2"/>
  <c r="X14" i="2"/>
  <c r="Y14" i="2"/>
  <c r="Z14" i="2"/>
  <c r="AD14" i="2"/>
  <c r="AF14" i="2"/>
  <c r="AG14" i="2"/>
  <c r="AL14" i="2"/>
  <c r="AH14" i="2"/>
  <c r="AI14" i="2"/>
  <c r="AJ14" i="2"/>
  <c r="AK14" i="2"/>
  <c r="S15" i="2"/>
  <c r="U15" i="2"/>
  <c r="V15" i="2"/>
  <c r="AA15" i="2"/>
  <c r="W15" i="2"/>
  <c r="X15" i="2"/>
  <c r="Y15" i="2"/>
  <c r="Z15" i="2"/>
  <c r="AD15" i="2"/>
  <c r="AF15" i="2"/>
  <c r="AG15" i="2"/>
  <c r="AH15" i="2"/>
  <c r="AI15" i="2"/>
  <c r="AJ15" i="2"/>
  <c r="AK15" i="2"/>
  <c r="S16" i="2"/>
  <c r="U16" i="2"/>
  <c r="V16" i="2"/>
  <c r="W16" i="2"/>
  <c r="X16" i="2"/>
  <c r="Y16" i="2"/>
  <c r="Z16" i="2"/>
  <c r="AD16" i="2"/>
  <c r="AF16" i="2"/>
  <c r="AG16" i="2"/>
  <c r="AH16" i="2"/>
  <c r="AI16" i="2"/>
  <c r="AJ16" i="2"/>
  <c r="AK16" i="2"/>
  <c r="S17" i="2"/>
  <c r="U17" i="2"/>
  <c r="V17" i="2"/>
  <c r="AA17" i="2"/>
  <c r="W17" i="2"/>
  <c r="X17" i="2"/>
  <c r="Y17" i="2"/>
  <c r="Z17" i="2"/>
  <c r="AD17" i="2"/>
  <c r="AF17" i="2"/>
  <c r="AG17" i="2"/>
  <c r="AH17" i="2"/>
  <c r="AI17" i="2"/>
  <c r="AJ17" i="2"/>
  <c r="AK17" i="2"/>
  <c r="S18" i="2"/>
  <c r="U18" i="2"/>
  <c r="V18" i="2"/>
  <c r="W18" i="2"/>
  <c r="X18" i="2"/>
  <c r="Y18" i="2"/>
  <c r="Z18" i="2"/>
  <c r="AD18" i="2"/>
  <c r="AF18" i="2"/>
  <c r="AG18" i="2"/>
  <c r="AH18" i="2"/>
  <c r="AI18" i="2"/>
  <c r="AJ18" i="2"/>
  <c r="AK18" i="2"/>
  <c r="S19" i="2"/>
  <c r="U19" i="2"/>
  <c r="V19" i="2"/>
  <c r="W19" i="2"/>
  <c r="X19" i="2"/>
  <c r="Y19" i="2"/>
  <c r="AA19" i="2"/>
  <c r="Z19" i="2"/>
  <c r="AD19" i="2"/>
  <c r="AF19" i="2"/>
  <c r="AG19" i="2"/>
  <c r="AH19" i="2"/>
  <c r="AI19" i="2"/>
  <c r="AJ19" i="2"/>
  <c r="AK19" i="2"/>
  <c r="S20" i="2"/>
  <c r="U20" i="2"/>
  <c r="V20" i="2"/>
  <c r="W20" i="2"/>
  <c r="X20" i="2"/>
  <c r="Y20" i="2"/>
  <c r="Z20" i="2"/>
  <c r="AD20" i="2"/>
  <c r="AF20" i="2"/>
  <c r="AG20" i="2"/>
  <c r="AH20" i="2"/>
  <c r="AI20" i="2"/>
  <c r="AJ20" i="2"/>
  <c r="AK20" i="2"/>
  <c r="S21" i="2"/>
  <c r="U21" i="2"/>
  <c r="V21" i="2"/>
  <c r="AA21" i="2"/>
  <c r="W21" i="2"/>
  <c r="X21" i="2"/>
  <c r="Y21" i="2"/>
  <c r="Z21" i="2"/>
  <c r="AD21" i="2"/>
  <c r="AF21" i="2"/>
  <c r="AG21" i="2"/>
  <c r="AH21" i="2"/>
  <c r="AI21" i="2"/>
  <c r="AJ21" i="2"/>
  <c r="AK21" i="2"/>
  <c r="S22" i="2"/>
  <c r="U22" i="2"/>
  <c r="V22" i="2"/>
  <c r="W22" i="2"/>
  <c r="X22" i="2"/>
  <c r="Y22" i="2"/>
  <c r="Z22" i="2"/>
  <c r="AD22" i="2"/>
  <c r="AF22" i="2"/>
  <c r="AG22" i="2"/>
  <c r="AH22" i="2"/>
  <c r="AI22" i="2"/>
  <c r="AJ22" i="2"/>
  <c r="AL22" i="2"/>
  <c r="AK22" i="2"/>
  <c r="S23" i="2"/>
  <c r="U23" i="2"/>
  <c r="V23" i="2"/>
  <c r="AA23" i="2"/>
  <c r="W23" i="2"/>
  <c r="X23" i="2"/>
  <c r="Y23" i="2"/>
  <c r="Z23" i="2"/>
  <c r="AD23" i="2"/>
  <c r="AF23" i="2"/>
  <c r="AG23" i="2"/>
  <c r="AH23" i="2"/>
  <c r="AI23" i="2"/>
  <c r="AJ23" i="2"/>
  <c r="AK23" i="2"/>
  <c r="S24" i="2"/>
  <c r="U24" i="2"/>
  <c r="V24" i="2"/>
  <c r="W24" i="2"/>
  <c r="X24" i="2"/>
  <c r="Y24" i="2"/>
  <c r="Z24" i="2"/>
  <c r="AD24" i="2"/>
  <c r="AF24" i="2"/>
  <c r="AG24" i="2"/>
  <c r="AL24" i="2"/>
  <c r="AH24" i="2"/>
  <c r="AI24" i="2"/>
  <c r="AJ24" i="2"/>
  <c r="AK24" i="2"/>
  <c r="S25" i="2"/>
  <c r="U25" i="2"/>
  <c r="V25" i="2"/>
  <c r="W25" i="2"/>
  <c r="X25" i="2"/>
  <c r="Y25" i="2"/>
  <c r="Z25" i="2"/>
  <c r="AD25" i="2"/>
  <c r="AF25" i="2"/>
  <c r="AG25" i="2"/>
  <c r="AH25" i="2"/>
  <c r="AI25" i="2"/>
  <c r="AJ25" i="2"/>
  <c r="AK25" i="2"/>
  <c r="S26" i="2"/>
  <c r="U26" i="2"/>
  <c r="V26" i="2"/>
  <c r="AA26" i="2"/>
  <c r="W26" i="2"/>
  <c r="X26" i="2"/>
  <c r="Y26" i="2"/>
  <c r="Z26" i="2"/>
  <c r="AD26" i="2"/>
  <c r="AF26" i="2"/>
  <c r="AG26" i="2"/>
  <c r="AH26" i="2"/>
  <c r="AI26" i="2"/>
  <c r="AJ26" i="2"/>
  <c r="AL26" i="2"/>
  <c r="AK26" i="2"/>
  <c r="S27" i="2"/>
  <c r="U27" i="2"/>
  <c r="V27" i="2"/>
  <c r="W27" i="2"/>
  <c r="X27" i="2"/>
  <c r="Y27" i="2"/>
  <c r="Z27" i="2"/>
  <c r="AD27" i="2"/>
  <c r="AF27" i="2"/>
  <c r="AG27" i="2"/>
  <c r="AH27" i="2"/>
  <c r="AI27" i="2"/>
  <c r="AJ27" i="2"/>
  <c r="AL27" i="2"/>
  <c r="AK27" i="2"/>
  <c r="S28" i="2"/>
  <c r="U28" i="2"/>
  <c r="V28" i="2"/>
  <c r="AA28" i="2"/>
  <c r="W28" i="2"/>
  <c r="X28" i="2"/>
  <c r="Y28" i="2"/>
  <c r="Z28" i="2"/>
  <c r="AD28" i="2"/>
  <c r="AF28" i="2"/>
  <c r="AG28" i="2"/>
  <c r="AH28" i="2"/>
  <c r="AI28" i="2"/>
  <c r="AJ28" i="2"/>
  <c r="AK28" i="2"/>
  <c r="S29" i="2"/>
  <c r="U29" i="2"/>
  <c r="V29" i="2"/>
  <c r="W29" i="2"/>
  <c r="X29" i="2"/>
  <c r="Y29" i="2"/>
  <c r="Z29" i="2"/>
  <c r="AD29" i="2"/>
  <c r="AF29" i="2"/>
  <c r="AG29" i="2"/>
  <c r="AH29" i="2"/>
  <c r="AI29" i="2"/>
  <c r="AJ29" i="2"/>
  <c r="AK29" i="2"/>
  <c r="S30" i="2"/>
  <c r="U30" i="2"/>
  <c r="V30" i="2"/>
  <c r="W30" i="2"/>
  <c r="X30" i="2"/>
  <c r="Y30" i="2"/>
  <c r="Z30" i="2"/>
  <c r="AD30" i="2"/>
  <c r="AF30" i="2"/>
  <c r="AG30" i="2"/>
  <c r="AH30" i="2"/>
  <c r="AI30" i="2"/>
  <c r="AJ30" i="2"/>
  <c r="AK30" i="2"/>
  <c r="S31" i="2"/>
  <c r="U31" i="2"/>
  <c r="V31" i="2"/>
  <c r="AA31" i="2"/>
  <c r="W31" i="2"/>
  <c r="X31" i="2"/>
  <c r="Y31" i="2"/>
  <c r="Z31" i="2"/>
  <c r="AD31" i="2"/>
  <c r="AF31" i="2"/>
  <c r="AG31" i="2"/>
  <c r="AL31" i="2"/>
  <c r="AH31" i="2"/>
  <c r="AI31" i="2"/>
  <c r="AJ31" i="2"/>
  <c r="AK31" i="2"/>
  <c r="S32" i="2"/>
  <c r="U32" i="2"/>
  <c r="V32" i="2"/>
  <c r="AA32" i="2"/>
  <c r="W32" i="2"/>
  <c r="X32" i="2"/>
  <c r="Y32" i="2"/>
  <c r="Z32" i="2"/>
  <c r="AD32" i="2"/>
  <c r="AF32" i="2"/>
  <c r="AG32" i="2"/>
  <c r="AH32" i="2"/>
  <c r="AI32" i="2"/>
  <c r="AJ32" i="2"/>
  <c r="AK32" i="2"/>
  <c r="S33" i="2"/>
  <c r="U33" i="2"/>
  <c r="V33" i="2"/>
  <c r="AA33" i="2"/>
  <c r="W33" i="2"/>
  <c r="X33" i="2"/>
  <c r="Y33" i="2"/>
  <c r="Z33" i="2"/>
  <c r="AD33" i="2"/>
  <c r="AF33" i="2"/>
  <c r="AG33" i="2"/>
  <c r="AH33" i="2"/>
  <c r="AI33" i="2"/>
  <c r="AJ33" i="2"/>
  <c r="AL33" i="2"/>
  <c r="AK33" i="2"/>
  <c r="S34" i="2"/>
  <c r="U34" i="2"/>
  <c r="V34" i="2"/>
  <c r="W34" i="2"/>
  <c r="X34" i="2"/>
  <c r="Y34" i="2"/>
  <c r="Z34" i="2"/>
  <c r="AD34" i="2"/>
  <c r="AF34" i="2"/>
  <c r="AG34" i="2"/>
  <c r="AH34" i="2"/>
  <c r="AI34" i="2"/>
  <c r="AJ34" i="2"/>
  <c r="AL34" i="2"/>
  <c r="AK34" i="2"/>
  <c r="S35" i="2"/>
  <c r="U35" i="2"/>
  <c r="V35" i="2"/>
  <c r="W35" i="2"/>
  <c r="X35" i="2"/>
  <c r="Y35" i="2"/>
  <c r="AA35" i="2"/>
  <c r="Z35" i="2"/>
  <c r="AD35" i="2"/>
  <c r="AF35" i="2"/>
  <c r="AG35" i="2"/>
  <c r="AL35" i="2"/>
  <c r="AH35" i="2"/>
  <c r="AI35" i="2"/>
  <c r="AJ35" i="2"/>
  <c r="AK35" i="2"/>
  <c r="S36" i="2"/>
  <c r="U36" i="2"/>
  <c r="V36" i="2"/>
  <c r="W36" i="2"/>
  <c r="X36" i="2"/>
  <c r="Y36" i="2"/>
  <c r="Z36" i="2"/>
  <c r="AD36" i="2"/>
  <c r="AF36" i="2"/>
  <c r="AG36" i="2"/>
  <c r="AL36" i="2"/>
  <c r="AH36" i="2"/>
  <c r="AI36" i="2"/>
  <c r="AJ36" i="2"/>
  <c r="AK36" i="2"/>
  <c r="S37" i="2"/>
  <c r="U37" i="2"/>
  <c r="V37" i="2"/>
  <c r="W37" i="2"/>
  <c r="X37" i="2"/>
  <c r="Y37" i="2"/>
  <c r="AA37" i="2"/>
  <c r="Z37" i="2"/>
  <c r="AD37" i="2"/>
  <c r="AF37" i="2"/>
  <c r="AG37" i="2"/>
  <c r="AH37" i="2"/>
  <c r="AI37" i="2"/>
  <c r="AJ37" i="2"/>
  <c r="AK37" i="2"/>
  <c r="S38" i="2"/>
  <c r="U38" i="2"/>
  <c r="V38" i="2"/>
  <c r="W38" i="2"/>
  <c r="X38" i="2"/>
  <c r="Y38" i="2"/>
  <c r="Z38" i="2"/>
  <c r="AD38" i="2"/>
  <c r="AF38" i="2"/>
  <c r="AG38" i="2"/>
  <c r="AH38" i="2"/>
  <c r="AI38" i="2"/>
  <c r="AJ38" i="2"/>
  <c r="AK38" i="2"/>
  <c r="S39" i="2"/>
  <c r="U39" i="2"/>
  <c r="V39" i="2"/>
  <c r="W39" i="2"/>
  <c r="X39" i="2"/>
  <c r="Y39" i="2"/>
  <c r="Z39" i="2"/>
  <c r="AD39" i="2"/>
  <c r="AF39" i="2"/>
  <c r="AG39" i="2"/>
  <c r="AH39" i="2"/>
  <c r="AI39" i="2"/>
  <c r="AJ39" i="2"/>
  <c r="AK39" i="2"/>
  <c r="S40" i="2"/>
  <c r="U40" i="2"/>
  <c r="V40" i="2"/>
  <c r="W40" i="2"/>
  <c r="X40" i="2"/>
  <c r="Y40" i="2"/>
  <c r="Z40" i="2"/>
  <c r="AD40" i="2"/>
  <c r="AF40" i="2"/>
  <c r="AG40" i="2"/>
  <c r="AL40" i="2"/>
  <c r="AH40" i="2"/>
  <c r="AI40" i="2"/>
  <c r="AJ40" i="2"/>
  <c r="AK40" i="2"/>
  <c r="S41" i="2"/>
  <c r="U41" i="2"/>
  <c r="V41" i="2"/>
  <c r="W41" i="2"/>
  <c r="X41" i="2"/>
  <c r="Y41" i="2"/>
  <c r="Z41" i="2"/>
  <c r="AD41" i="2"/>
  <c r="AF41" i="2"/>
  <c r="AG41" i="2"/>
  <c r="AH41" i="2"/>
  <c r="AI41" i="2"/>
  <c r="AJ41" i="2"/>
  <c r="AK41" i="2"/>
  <c r="S42" i="2"/>
  <c r="U42" i="2"/>
  <c r="V42" i="2"/>
  <c r="W42" i="2"/>
  <c r="X42" i="2"/>
  <c r="Y42" i="2"/>
  <c r="AA42" i="2"/>
  <c r="Z42" i="2"/>
  <c r="AD42" i="2"/>
  <c r="AF42" i="2"/>
  <c r="AG42" i="2"/>
  <c r="AH42" i="2"/>
  <c r="AI42" i="2"/>
  <c r="AJ42" i="2"/>
  <c r="AK42" i="2"/>
  <c r="S43" i="2"/>
  <c r="U43" i="2"/>
  <c r="V43" i="2"/>
  <c r="W43" i="2"/>
  <c r="X43" i="2"/>
  <c r="Y43" i="2"/>
  <c r="AA43" i="2"/>
  <c r="Z43" i="2"/>
  <c r="AD43" i="2"/>
  <c r="AF43" i="2"/>
  <c r="AG43" i="2"/>
  <c r="AH43" i="2"/>
  <c r="AI43" i="2"/>
  <c r="AJ43" i="2"/>
  <c r="AK43" i="2"/>
  <c r="S44" i="2"/>
  <c r="U44" i="2"/>
  <c r="V44" i="2"/>
  <c r="W44" i="2"/>
  <c r="X44" i="2"/>
  <c r="Y44" i="2"/>
  <c r="Z44" i="2"/>
  <c r="AD44" i="2"/>
  <c r="AF44" i="2"/>
  <c r="AG44" i="2"/>
  <c r="AH44" i="2"/>
  <c r="AI44" i="2"/>
  <c r="AJ44" i="2"/>
  <c r="AK44" i="2"/>
  <c r="S45" i="2"/>
  <c r="U45" i="2"/>
  <c r="V45" i="2"/>
  <c r="AA45" i="2"/>
  <c r="W45" i="2"/>
  <c r="X45" i="2"/>
  <c r="Y45" i="2"/>
  <c r="Z45" i="2"/>
  <c r="AD45" i="2"/>
  <c r="AF45" i="2"/>
  <c r="AG45" i="2"/>
  <c r="AH45" i="2"/>
  <c r="AI45" i="2"/>
  <c r="AJ45" i="2"/>
  <c r="AK45" i="2"/>
  <c r="S46" i="2"/>
  <c r="U46" i="2"/>
  <c r="V46" i="2"/>
  <c r="W46" i="2"/>
  <c r="X46" i="2"/>
  <c r="Y46" i="2"/>
  <c r="Z46" i="2"/>
  <c r="AD46" i="2"/>
  <c r="AF46" i="2"/>
  <c r="AG46" i="2"/>
  <c r="AL46" i="2"/>
  <c r="AH46" i="2"/>
  <c r="AI46" i="2"/>
  <c r="AJ46" i="2"/>
  <c r="AK46" i="2"/>
  <c r="S47" i="2"/>
  <c r="U47" i="2"/>
  <c r="V47" i="2"/>
  <c r="W47" i="2"/>
  <c r="X47" i="2"/>
  <c r="Y47" i="2"/>
  <c r="AA47" i="2"/>
  <c r="Z47" i="2"/>
  <c r="AD47" i="2"/>
  <c r="AF47" i="2"/>
  <c r="AG47" i="2"/>
  <c r="AL47" i="2"/>
  <c r="AH47" i="2"/>
  <c r="AI47" i="2"/>
  <c r="AJ47" i="2"/>
  <c r="AK47" i="2"/>
  <c r="S48" i="2"/>
  <c r="U48" i="2"/>
  <c r="V48" i="2"/>
  <c r="W48" i="2"/>
  <c r="X48" i="2"/>
  <c r="Y48" i="2"/>
  <c r="Z48" i="2"/>
  <c r="AD48" i="2"/>
  <c r="AF48" i="2"/>
  <c r="AG48" i="2"/>
  <c r="AH48" i="2"/>
  <c r="AI48" i="2"/>
  <c r="AJ48" i="2"/>
  <c r="AK48" i="2"/>
  <c r="S49" i="2"/>
  <c r="U49" i="2"/>
  <c r="V49" i="2"/>
  <c r="W49" i="2"/>
  <c r="X49" i="2"/>
  <c r="Y49" i="2"/>
  <c r="AA49" i="2"/>
  <c r="Z49" i="2"/>
  <c r="AD49" i="2"/>
  <c r="AF49" i="2"/>
  <c r="AG49" i="2"/>
  <c r="AH49" i="2"/>
  <c r="AI49" i="2"/>
  <c r="AJ49" i="2"/>
  <c r="AK49" i="2"/>
  <c r="S50" i="2"/>
  <c r="U50" i="2"/>
  <c r="V50" i="2"/>
  <c r="W50" i="2"/>
  <c r="X50" i="2"/>
  <c r="Y50" i="2"/>
  <c r="Z50" i="2"/>
  <c r="AD50" i="2"/>
  <c r="AF50" i="2"/>
  <c r="AG50" i="2"/>
  <c r="AH50" i="2"/>
  <c r="AI50" i="2"/>
  <c r="AJ50" i="2"/>
  <c r="AL50" i="2"/>
  <c r="AK50" i="2"/>
  <c r="S51" i="2"/>
  <c r="U51" i="2"/>
  <c r="V51" i="2"/>
  <c r="W51" i="2"/>
  <c r="X51" i="2"/>
  <c r="Y51" i="2"/>
  <c r="Z51" i="2"/>
  <c r="AD51" i="2"/>
  <c r="AF51" i="2"/>
  <c r="AG51" i="2"/>
  <c r="AL51" i="2"/>
  <c r="AH51" i="2"/>
  <c r="AI51" i="2"/>
  <c r="AJ51" i="2"/>
  <c r="AK51" i="2"/>
  <c r="S52" i="2"/>
  <c r="U52" i="2"/>
  <c r="V52" i="2"/>
  <c r="W52" i="2"/>
  <c r="X52" i="2"/>
  <c r="Y52" i="2"/>
  <c r="Z52" i="2"/>
  <c r="AD52" i="2"/>
  <c r="AF52" i="2"/>
  <c r="AG52" i="2"/>
  <c r="AL52" i="2"/>
  <c r="AH52" i="2"/>
  <c r="AI52" i="2"/>
  <c r="AJ52" i="2"/>
  <c r="AK52" i="2"/>
  <c r="S53" i="2"/>
  <c r="U53" i="2"/>
  <c r="V53" i="2"/>
  <c r="W53" i="2"/>
  <c r="X53" i="2"/>
  <c r="Y53" i="2"/>
  <c r="Z53" i="2"/>
  <c r="AD53" i="2"/>
  <c r="AF53" i="2"/>
  <c r="AG53" i="2"/>
  <c r="AH53" i="2"/>
  <c r="AI53" i="2"/>
  <c r="AJ53" i="2"/>
  <c r="AK53" i="2"/>
  <c r="S54" i="2"/>
  <c r="U54" i="2"/>
  <c r="V54" i="2"/>
  <c r="W54" i="2"/>
  <c r="X54" i="2"/>
  <c r="Y54" i="2"/>
  <c r="Z54" i="2"/>
  <c r="AD54" i="2"/>
  <c r="AF54" i="2"/>
  <c r="AG54" i="2"/>
  <c r="AL54" i="2"/>
  <c r="AH54" i="2"/>
  <c r="AI54" i="2"/>
  <c r="AJ54" i="2"/>
  <c r="AK54" i="2"/>
  <c r="S55" i="2"/>
  <c r="U55" i="2"/>
  <c r="V55" i="2"/>
  <c r="W55" i="2"/>
  <c r="X55" i="2"/>
  <c r="Y55" i="2"/>
  <c r="AA55" i="2"/>
  <c r="Z55" i="2"/>
  <c r="AD55" i="2"/>
  <c r="AF55" i="2"/>
  <c r="AG55" i="2"/>
  <c r="AH55" i="2"/>
  <c r="AI55" i="2"/>
  <c r="AJ55" i="2"/>
  <c r="AL55" i="2"/>
  <c r="AK55" i="2"/>
  <c r="S56" i="2"/>
  <c r="U56" i="2"/>
  <c r="V56" i="2"/>
  <c r="AA56" i="2"/>
  <c r="W56" i="2"/>
  <c r="X56" i="2"/>
  <c r="Y56" i="2"/>
  <c r="Z56" i="2"/>
  <c r="AD56" i="2"/>
  <c r="AF56" i="2"/>
  <c r="AG56" i="2"/>
  <c r="AH56" i="2"/>
  <c r="AI56" i="2"/>
  <c r="AJ56" i="2"/>
  <c r="AK56" i="2"/>
  <c r="AK7" i="2"/>
  <c r="AJ7" i="2"/>
  <c r="AI7" i="2"/>
  <c r="AH7" i="2"/>
  <c r="AG7" i="2"/>
  <c r="AF7" i="2"/>
  <c r="AD7" i="2"/>
  <c r="Z7" i="2"/>
  <c r="W7" i="2"/>
  <c r="Y7" i="2"/>
  <c r="V7" i="2"/>
  <c r="X7" i="2"/>
  <c r="U7" i="2"/>
  <c r="S7" i="2"/>
  <c r="F16" i="4"/>
  <c r="F14" i="4"/>
  <c r="B14" i="4"/>
  <c r="B12" i="4"/>
  <c r="I11" i="4"/>
  <c r="H7" i="2"/>
  <c r="H105" i="2"/>
  <c r="H103" i="2"/>
  <c r="H101" i="2"/>
  <c r="H99" i="2"/>
  <c r="H97" i="2"/>
  <c r="H95" i="2"/>
  <c r="H93" i="2"/>
  <c r="H91" i="2"/>
  <c r="H89" i="2"/>
  <c r="H87" i="2"/>
  <c r="H85" i="2"/>
  <c r="H83" i="2"/>
  <c r="H81" i="2"/>
  <c r="H79" i="2"/>
  <c r="H77" i="2"/>
  <c r="H75" i="2"/>
  <c r="H73" i="2"/>
  <c r="H71" i="2"/>
  <c r="H69" i="2"/>
  <c r="H67" i="2"/>
  <c r="H65" i="2"/>
  <c r="H63" i="2"/>
  <c r="H61" i="2"/>
  <c r="H59" i="2"/>
  <c r="H57" i="2"/>
  <c r="H55" i="2"/>
  <c r="H53" i="2"/>
  <c r="H51" i="2"/>
  <c r="H49" i="2"/>
  <c r="H47" i="2"/>
  <c r="H45" i="2"/>
  <c r="H43" i="2"/>
  <c r="H41" i="2"/>
  <c r="H39" i="2"/>
  <c r="H37" i="2"/>
  <c r="H35" i="2"/>
  <c r="H33" i="2"/>
  <c r="H31" i="2"/>
  <c r="H29" i="2"/>
  <c r="H27" i="2"/>
  <c r="H25" i="2"/>
  <c r="H23" i="2"/>
  <c r="H21" i="2"/>
  <c r="H19" i="2"/>
  <c r="H17" i="2"/>
  <c r="H15" i="2"/>
  <c r="H13" i="2"/>
  <c r="H11" i="2"/>
  <c r="H9" i="2"/>
  <c r="A9" i="2"/>
  <c r="A11" i="2"/>
  <c r="A13" i="2"/>
  <c r="A15" i="2"/>
  <c r="A17" i="2"/>
  <c r="A19" i="2"/>
  <c r="A21" i="2"/>
  <c r="A23" i="2"/>
  <c r="A25" i="2"/>
  <c r="A27" i="2"/>
  <c r="A29" i="2"/>
  <c r="A31" i="2"/>
  <c r="A33" i="2"/>
  <c r="A35" i="2"/>
  <c r="A37" i="2"/>
  <c r="A39" i="2"/>
  <c r="A41" i="2"/>
  <c r="A43" i="2"/>
  <c r="A45" i="2"/>
  <c r="A47" i="2"/>
  <c r="A49" i="2"/>
  <c r="A51" i="2"/>
  <c r="A53" i="2"/>
  <c r="A55" i="2"/>
  <c r="A57" i="2"/>
  <c r="A59" i="2"/>
  <c r="A61" i="2"/>
  <c r="A63" i="2"/>
  <c r="A65" i="2"/>
  <c r="A67" i="2"/>
  <c r="A69" i="2"/>
  <c r="A71" i="2"/>
  <c r="A73" i="2"/>
  <c r="A75" i="2"/>
  <c r="A77" i="2"/>
  <c r="A79" i="2"/>
  <c r="A81" i="2"/>
  <c r="A83" i="2"/>
  <c r="A85" i="2"/>
  <c r="A87" i="2"/>
  <c r="A89" i="2"/>
  <c r="A91" i="2"/>
  <c r="A93" i="2"/>
  <c r="A95" i="2"/>
  <c r="A97" i="2"/>
  <c r="A99" i="2"/>
  <c r="A101" i="2"/>
  <c r="A103" i="2"/>
  <c r="A105" i="2"/>
  <c r="AL20" i="2"/>
  <c r="AL32" i="2"/>
  <c r="AL25" i="2"/>
  <c r="AA27" i="2"/>
  <c r="AL15" i="2"/>
  <c r="AL19" i="2"/>
  <c r="AA9" i="2"/>
  <c r="AL45" i="2"/>
  <c r="AA39" i="2"/>
  <c r="AL16" i="2"/>
  <c r="AL44" i="2"/>
  <c r="AL38" i="2"/>
  <c r="AA36" i="2"/>
  <c r="AA53" i="2"/>
  <c r="AL9" i="2"/>
  <c r="AL10" i="2"/>
  <c r="AA51" i="2"/>
  <c r="AL43" i="2"/>
  <c r="AA50" i="2"/>
  <c r="AL23" i="2"/>
  <c r="AL13" i="2"/>
  <c r="AA7" i="2"/>
  <c r="AL53" i="2"/>
  <c r="AA52" i="2"/>
  <c r="AA48" i="2"/>
  <c r="AL41" i="2"/>
  <c r="AA40" i="2"/>
  <c r="AL18" i="2"/>
  <c r="AA14" i="2"/>
  <c r="AA10" i="2"/>
  <c r="AL42" i="2"/>
  <c r="AL21" i="2"/>
  <c r="AL37" i="2"/>
  <c r="AL28" i="2"/>
  <c r="AL17" i="2"/>
  <c r="AL56" i="2"/>
  <c r="AA46" i="2"/>
  <c r="AL39" i="2"/>
  <c r="AA38" i="2"/>
  <c r="AL30" i="2"/>
  <c r="AA29" i="2"/>
  <c r="AA12" i="2"/>
  <c r="AA54" i="2"/>
  <c r="AL48" i="2"/>
  <c r="AA41" i="2"/>
  <c r="AL8" i="2"/>
  <c r="AA18" i="2"/>
  <c r="AA16" i="2"/>
  <c r="AA44" i="2"/>
  <c r="AA34" i="2"/>
  <c r="AL29" i="2"/>
  <c r="AA24" i="2"/>
  <c r="AL7" i="2"/>
  <c r="AA30" i="2"/>
  <c r="AA20" i="2"/>
  <c r="AA25" i="2"/>
  <c r="AL12" i="2"/>
  <c r="AL49" i="2"/>
  <c r="AA22" i="2"/>
  <c r="F5" i="2"/>
  <c r="C27" i="4"/>
  <c r="M5" i="2"/>
  <c r="C28" i="4"/>
  <c r="C29" i="4"/>
</calcChain>
</file>

<file path=xl/sharedStrings.xml><?xml version="1.0" encoding="utf-8"?>
<sst xmlns="http://schemas.openxmlformats.org/spreadsheetml/2006/main" count="208" uniqueCount="176">
  <si>
    <t>学校名</t>
    <rPh sb="0" eb="3">
      <t>ガッコウメイ</t>
    </rPh>
    <phoneticPr fontId="2"/>
  </si>
  <si>
    <t>記載責任者（顧問）</t>
    <rPh sb="0" eb="5">
      <t>キサイセキニンシャ</t>
    </rPh>
    <rPh sb="6" eb="8">
      <t>コモン</t>
    </rPh>
    <phoneticPr fontId="2"/>
  </si>
  <si>
    <t>男子</t>
    <rPh sb="0" eb="2">
      <t>ダンシ</t>
    </rPh>
    <phoneticPr fontId="2"/>
  </si>
  <si>
    <t>順位</t>
    <rPh sb="0" eb="2">
      <t>ジュンイ</t>
    </rPh>
    <phoneticPr fontId="2"/>
  </si>
  <si>
    <t>姓</t>
    <rPh sb="0" eb="1">
      <t>セイ</t>
    </rPh>
    <phoneticPr fontId="2"/>
  </si>
  <si>
    <t>名</t>
    <rPh sb="0" eb="1">
      <t>メイ</t>
    </rPh>
    <phoneticPr fontId="2"/>
  </si>
  <si>
    <t>学年</t>
    <rPh sb="0" eb="2">
      <t>ガクネン</t>
    </rPh>
    <phoneticPr fontId="2"/>
  </si>
  <si>
    <t>ポイント</t>
    <phoneticPr fontId="2"/>
  </si>
  <si>
    <t>備考</t>
    <rPh sb="0" eb="2">
      <t>ビコウ</t>
    </rPh>
    <phoneticPr fontId="2"/>
  </si>
  <si>
    <t>表示名</t>
    <rPh sb="0" eb="3">
      <t>ヒョウジメイ</t>
    </rPh>
    <phoneticPr fontId="2"/>
  </si>
  <si>
    <t>女子</t>
    <rPh sb="0" eb="2">
      <t>ジョシ</t>
    </rPh>
    <phoneticPr fontId="2"/>
  </si>
  <si>
    <t>組</t>
    <rPh sb="0" eb="1">
      <t>クミ</t>
    </rPh>
    <phoneticPr fontId="2"/>
  </si>
  <si>
    <t>計</t>
    <rPh sb="0" eb="1">
      <t>ケイ</t>
    </rPh>
    <phoneticPr fontId="2"/>
  </si>
  <si>
    <t>入金額</t>
    <rPh sb="0" eb="3">
      <t>ニュウキンガク</t>
    </rPh>
    <phoneticPr fontId="2"/>
  </si>
  <si>
    <t>円</t>
    <rPh sb="0" eb="1">
      <t>エン</t>
    </rPh>
    <phoneticPr fontId="2"/>
  </si>
  <si>
    <t>学校番号</t>
    <rPh sb="0" eb="4">
      <t>ガッコウバンゴウ</t>
    </rPh>
    <phoneticPr fontId="2"/>
  </si>
  <si>
    <t>＜領収書貼り付け欄＞
領収書などの振り込んだ金額が
確認できるものを貼り付けてください。
ネットバンキングなどによる入金の
場合は、その記録をプリントアウトした
ものを別紙にてFAXしてください。</t>
    <rPh sb="1" eb="4">
      <t>リョウシュウショ</t>
    </rPh>
    <rPh sb="4" eb="5">
      <t>ハ</t>
    </rPh>
    <rPh sb="6" eb="7">
      <t>ツ</t>
    </rPh>
    <rPh sb="8" eb="9">
      <t>ラン</t>
    </rPh>
    <rPh sb="18" eb="19">
      <t>フ</t>
    </rPh>
    <rPh sb="20" eb="21">
      <t>コ</t>
    </rPh>
    <rPh sb="23" eb="25">
      <t>キンガク</t>
    </rPh>
    <rPh sb="27" eb="29">
      <t>カクニン</t>
    </rPh>
    <rPh sb="35" eb="36">
      <t>ハ</t>
    </rPh>
    <rPh sb="37" eb="38">
      <t>ツ</t>
    </rPh>
    <rPh sb="59" eb="61">
      <t>ニュウキン</t>
    </rPh>
    <rPh sb="63" eb="65">
      <t>バアイ</t>
    </rPh>
    <rPh sb="69" eb="71">
      <t>キロク</t>
    </rPh>
    <rPh sb="85" eb="87">
      <t>ベッシ</t>
    </rPh>
    <phoneticPr fontId="2"/>
  </si>
  <si>
    <t>例：　泉北</t>
    <rPh sb="0" eb="1">
      <t>レイ</t>
    </rPh>
    <rPh sb="3" eb="5">
      <t>センボク</t>
    </rPh>
    <phoneticPr fontId="2"/>
  </si>
  <si>
    <t>【電子データ送信先】</t>
    <rPh sb="1" eb="3">
      <t>デンシ</t>
    </rPh>
    <rPh sb="6" eb="9">
      <t>ソウシンサキ</t>
    </rPh>
    <phoneticPr fontId="2"/>
  </si>
  <si>
    <t>出場数（ダブルスの部）</t>
    <rPh sb="0" eb="3">
      <t>シュツジョウスウ</t>
    </rPh>
    <rPh sb="9" eb="10">
      <t>ブ</t>
    </rPh>
    <phoneticPr fontId="2"/>
  </si>
  <si>
    <t>4gakku＠osaka-hs-tennis.com</t>
    <phoneticPr fontId="2"/>
  </si>
  <si>
    <t>色のついたセルに必要事項を入力し、必ず上書き保存してください。　提出不要です。</t>
    <rPh sb="0" eb="1">
      <t>イロ</t>
    </rPh>
    <rPh sb="8" eb="12">
      <t>ヒツヨウジコウ</t>
    </rPh>
    <rPh sb="13" eb="15">
      <t>ニュウリョク</t>
    </rPh>
    <rPh sb="17" eb="18">
      <t>カナラ</t>
    </rPh>
    <rPh sb="19" eb="21">
      <t>ウワガ</t>
    </rPh>
    <rPh sb="22" eb="24">
      <t>ホゾン</t>
    </rPh>
    <rPh sb="32" eb="36">
      <t>テイシュツフヨウ</t>
    </rPh>
    <phoneticPr fontId="2"/>
  </si>
  <si>
    <t>①</t>
    <phoneticPr fontId="2"/>
  </si>
  <si>
    <t>②</t>
    <phoneticPr fontId="2"/>
  </si>
  <si>
    <t>出場</t>
    <rPh sb="0" eb="2">
      <t>シュツジョウ</t>
    </rPh>
    <phoneticPr fontId="2"/>
  </si>
  <si>
    <t>　　　　FAX送信先</t>
    <rPh sb="7" eb="10">
      <t>ソウシンサキ</t>
    </rPh>
    <phoneticPr fontId="2"/>
  </si>
  <si>
    <t>　　　　　　　大阪体育大学浪商高等学校　　　外国語科　　辻　博規　宛</t>
    <rPh sb="7" eb="13">
      <t>オオサカタイイクダイガク</t>
    </rPh>
    <rPh sb="13" eb="15">
      <t>ナミショウ</t>
    </rPh>
    <rPh sb="15" eb="19">
      <t>コウトウガッコウ</t>
    </rPh>
    <rPh sb="22" eb="25">
      <t>ガイコクゴ</t>
    </rPh>
    <rPh sb="25" eb="26">
      <t>カ</t>
    </rPh>
    <rPh sb="33" eb="34">
      <t>アテ</t>
    </rPh>
    <phoneticPr fontId="2"/>
  </si>
  <si>
    <t>　　　　　※ エントリー数、入金額などをご確認ください。</t>
    <rPh sb="12" eb="13">
      <t>スウ</t>
    </rPh>
    <rPh sb="14" eb="17">
      <t>ニュウキンガク</t>
    </rPh>
    <rPh sb="21" eb="23">
      <t>カクニン</t>
    </rPh>
    <phoneticPr fontId="2"/>
  </si>
  <si>
    <t>お問い合わせ先</t>
    <rPh sb="1" eb="2">
      <t>ト</t>
    </rPh>
    <rPh sb="3" eb="4">
      <t>ア</t>
    </rPh>
    <rPh sb="6" eb="7">
      <t>サキ</t>
    </rPh>
    <phoneticPr fontId="2"/>
  </si>
  <si>
    <r>
      <t xml:space="preserve">　　　　　※ </t>
    </r>
    <r>
      <rPr>
        <sz val="11"/>
        <color indexed="10"/>
        <rFont val="ＭＳ Ｐゴシック"/>
        <family val="3"/>
        <charset val="128"/>
      </rPr>
      <t>学校名がわかるように</t>
    </r>
    <r>
      <rPr>
        <sz val="11"/>
        <rFont val="ＭＳ Ｐゴシック"/>
        <family val="3"/>
        <charset val="128"/>
      </rPr>
      <t>お願いします。</t>
    </r>
    <rPh sb="7" eb="9">
      <t>ガッコウ</t>
    </rPh>
    <rPh sb="9" eb="10">
      <t>メイ</t>
    </rPh>
    <rPh sb="18" eb="19">
      <t>ネガ</t>
    </rPh>
    <phoneticPr fontId="2"/>
  </si>
  <si>
    <t>　　泉北高校　　数学科　　大内 康弘</t>
    <rPh sb="2" eb="4">
      <t>センボク</t>
    </rPh>
    <rPh sb="4" eb="6">
      <t>コウコウ</t>
    </rPh>
    <rPh sb="8" eb="11">
      <t>スウガッカ</t>
    </rPh>
    <rPh sb="13" eb="15">
      <t>オオウチ</t>
    </rPh>
    <rPh sb="16" eb="18">
      <t>ヤスヒロ</t>
    </rPh>
    <phoneticPr fontId="2"/>
  </si>
  <si>
    <r>
      <t xml:space="preserve">水色のセルに必要事項を入力し、プリントアウトして下さい。   </t>
    </r>
    <r>
      <rPr>
        <b/>
        <sz val="14"/>
        <color indexed="10"/>
        <rFont val="ＭＳ Ｐゴシック"/>
        <family val="3"/>
        <charset val="128"/>
      </rPr>
      <t>手書き不可！！</t>
    </r>
    <rPh sb="0" eb="2">
      <t>ミズイロ</t>
    </rPh>
    <rPh sb="6" eb="10">
      <t>ヒツヨウジコウ</t>
    </rPh>
    <rPh sb="11" eb="13">
      <t>ニュウリョク</t>
    </rPh>
    <rPh sb="24" eb="25">
      <t>クダ</t>
    </rPh>
    <rPh sb="31" eb="33">
      <t>テガ</t>
    </rPh>
    <rPh sb="34" eb="36">
      <t>フカ</t>
    </rPh>
    <phoneticPr fontId="2"/>
  </si>
  <si>
    <t>３．ファイル名の変更・電子データの送信</t>
    <rPh sb="6" eb="7">
      <t>メイ</t>
    </rPh>
    <rPh sb="8" eb="10">
      <t>ヘンコウ</t>
    </rPh>
    <rPh sb="11" eb="13">
      <t>デンシ</t>
    </rPh>
    <rPh sb="17" eb="19">
      <t>ソウシン</t>
    </rPh>
    <phoneticPr fontId="2"/>
  </si>
  <si>
    <t>２．ファイルの作成・「FAX送信用紙」プリントアウト</t>
    <rPh sb="7" eb="9">
      <t>サクセイ</t>
    </rPh>
    <rPh sb="14" eb="18">
      <t>ソウシンヨウシ</t>
    </rPh>
    <phoneticPr fontId="2"/>
  </si>
  <si>
    <t>　　TEL 072-297-1065　　FAX 072-293-2376</t>
    <phoneticPr fontId="2"/>
  </si>
  <si>
    <t>顧問印</t>
    <rPh sb="0" eb="2">
      <t>コモン</t>
    </rPh>
    <rPh sb="2" eb="3">
      <t>イン</t>
    </rPh>
    <phoneticPr fontId="2"/>
  </si>
  <si>
    <t>① ダブルスの部 入力</t>
    <rPh sb="7" eb="8">
      <t>ブ</t>
    </rPh>
    <rPh sb="9" eb="11">
      <t>ニュウリョク</t>
    </rPh>
    <phoneticPr fontId="2"/>
  </si>
  <si>
    <t>① エントリー代の入金</t>
    <rPh sb="7" eb="8">
      <t>ダイ</t>
    </rPh>
    <rPh sb="9" eb="11">
      <t>ニュウキン</t>
    </rPh>
    <phoneticPr fontId="2"/>
  </si>
  <si>
    <t>FAX番号　072 - 453 - 7002</t>
    <rPh sb="3" eb="5">
      <t>バンゴウ</t>
    </rPh>
    <phoneticPr fontId="2"/>
  </si>
  <si>
    <r>
      <t xml:space="preserve">② </t>
    </r>
    <r>
      <rPr>
        <u/>
        <sz val="11"/>
        <color indexed="10"/>
        <rFont val="ＭＳ Ｐゴシック"/>
        <family val="3"/>
        <charset val="128"/>
      </rPr>
      <t>領収書を貼付</t>
    </r>
    <r>
      <rPr>
        <sz val="11"/>
        <rFont val="ＭＳ Ｐゴシック"/>
        <family val="3"/>
        <charset val="128"/>
      </rPr>
      <t>し</t>
    </r>
    <r>
      <rPr>
        <sz val="11"/>
        <rFont val="ＭＳ Ｐゴシック"/>
        <family val="3"/>
        <charset val="128"/>
      </rPr>
      <t>、FAX送信用紙を送信</t>
    </r>
    <rPh sb="2" eb="5">
      <t>リョウシュウショ</t>
    </rPh>
    <rPh sb="6" eb="8">
      <t>テンプ</t>
    </rPh>
    <rPh sb="13" eb="17">
      <t>ソウシンヨウシ</t>
    </rPh>
    <rPh sb="18" eb="20">
      <t>ソウシン</t>
    </rPh>
    <phoneticPr fontId="2"/>
  </si>
  <si>
    <t>緊急連絡先（すぐに連絡のつく電話番号）</t>
    <rPh sb="0" eb="5">
      <t>キンキュウレンラクサキ</t>
    </rPh>
    <rPh sb="9" eb="11">
      <t>レンラク</t>
    </rPh>
    <rPh sb="14" eb="18">
      <t>デンワバンゴウ</t>
    </rPh>
    <phoneticPr fontId="2"/>
  </si>
  <si>
    <r>
      <rPr>
        <sz val="11"/>
        <rFont val="ＭＳ Ｐゴシック"/>
        <family val="3"/>
        <charset val="128"/>
      </rPr>
      <t>大阪体育大学浪商高等学校　外国語科</t>
    </r>
    <r>
      <rPr>
        <sz val="12"/>
        <rFont val="ＭＳ Ｐゴシック"/>
        <family val="3"/>
        <charset val="128"/>
      </rPr>
      <t>　</t>
    </r>
    <r>
      <rPr>
        <b/>
        <sz val="16"/>
        <rFont val="ＭＳ Ｐゴシック"/>
        <family val="3"/>
        <charset val="128"/>
      </rPr>
      <t>辻 博規</t>
    </r>
    <r>
      <rPr>
        <sz val="12"/>
        <rFont val="ＭＳ Ｐゴシック"/>
        <family val="3"/>
        <charset val="128"/>
      </rPr>
      <t xml:space="preserve"> 　宛　　</t>
    </r>
    <r>
      <rPr>
        <sz val="16"/>
        <rFont val="ＭＳ Ｐゴシック"/>
        <family val="3"/>
        <charset val="128"/>
      </rPr>
      <t>(FAX  072-453-7002)</t>
    </r>
    <rPh sb="0" eb="2">
      <t>オオサカ</t>
    </rPh>
    <rPh sb="2" eb="4">
      <t>タイイク</t>
    </rPh>
    <rPh sb="4" eb="6">
      <t>ダイガク</t>
    </rPh>
    <rPh sb="6" eb="7">
      <t>ナミ</t>
    </rPh>
    <rPh sb="7" eb="8">
      <t>ショウ</t>
    </rPh>
    <rPh sb="8" eb="10">
      <t>コウトウ</t>
    </rPh>
    <rPh sb="10" eb="12">
      <t>ガッコウ</t>
    </rPh>
    <rPh sb="13" eb="16">
      <t>ガイコクゴ</t>
    </rPh>
    <rPh sb="16" eb="17">
      <t>カ</t>
    </rPh>
    <rPh sb="18" eb="19">
      <t>ツジ</t>
    </rPh>
    <rPh sb="20" eb="22">
      <t>ヒロキ</t>
    </rPh>
    <phoneticPr fontId="2"/>
  </si>
  <si>
    <t>１．まず、こちらを入力してください！</t>
    <rPh sb="9" eb="11">
      <t>ニュウリョク</t>
    </rPh>
    <phoneticPr fontId="2"/>
  </si>
  <si>
    <t>表示名【例：泉北】</t>
    <rPh sb="0" eb="3">
      <t>ヒョウジメイ</t>
    </rPh>
    <rPh sb="4" eb="5">
      <t>レイ</t>
    </rPh>
    <rPh sb="6" eb="8">
      <t>センボク</t>
    </rPh>
    <phoneticPr fontId="2"/>
  </si>
  <si>
    <t>緊急連絡先</t>
    <rPh sb="0" eb="5">
      <t>キンキュウレンラクサキ</t>
    </rPh>
    <phoneticPr fontId="2"/>
  </si>
  <si>
    <r>
      <t xml:space="preserve">４．入金・領収書貼付・FAX送信 </t>
    </r>
    <r>
      <rPr>
        <sz val="16"/>
        <color indexed="10"/>
        <rFont val="HG創英角ﾎﾟｯﾌﾟ体"/>
        <family val="3"/>
        <charset val="128"/>
      </rPr>
      <t>【郵送書類はありません！】</t>
    </r>
    <rPh sb="2" eb="4">
      <t>ニュウキン</t>
    </rPh>
    <rPh sb="5" eb="8">
      <t>リョウシュウショ</t>
    </rPh>
    <rPh sb="8" eb="10">
      <t>ハリツ</t>
    </rPh>
    <rPh sb="14" eb="16">
      <t>ソウシン</t>
    </rPh>
    <rPh sb="18" eb="20">
      <t>ユウソウ</t>
    </rPh>
    <rPh sb="20" eb="22">
      <t>ショルイ</t>
    </rPh>
    <phoneticPr fontId="2"/>
  </si>
  <si>
    <t>正式名称</t>
    <rPh sb="0" eb="4">
      <t>セイシキメイショウ</t>
    </rPh>
    <phoneticPr fontId="2"/>
  </si>
  <si>
    <r>
      <t xml:space="preserve">エントリー方法  </t>
    </r>
    <r>
      <rPr>
        <sz val="14"/>
        <rFont val="HG創英角ﾎﾟｯﾌﾟ体"/>
        <family val="3"/>
        <charset val="128"/>
      </rPr>
      <t>（４学区 ダブルス）</t>
    </r>
    <rPh sb="5" eb="7">
      <t>ホウホウ</t>
    </rPh>
    <rPh sb="11" eb="13">
      <t>ガック</t>
    </rPh>
    <phoneticPr fontId="2"/>
  </si>
  <si>
    <r>
      <t>② FAX送信用紙 入力、</t>
    </r>
    <r>
      <rPr>
        <b/>
        <u/>
        <sz val="14"/>
        <color indexed="10"/>
        <rFont val="ＭＳ Ｐゴシック"/>
        <family val="3"/>
        <charset val="128"/>
      </rPr>
      <t>プリントアウト</t>
    </r>
    <rPh sb="5" eb="9">
      <t>ソウシンヨウシ</t>
    </rPh>
    <rPh sb="10" eb="12">
      <t>ニュウリョク</t>
    </rPh>
    <phoneticPr fontId="2"/>
  </si>
  <si>
    <t>　　　　　※ 件名に必ず学校名を入れてください。（例 : 泉北４学区D申込 ）</t>
    <rPh sb="7" eb="9">
      <t>ケンメイ</t>
    </rPh>
    <rPh sb="10" eb="11">
      <t>カナラ</t>
    </rPh>
    <rPh sb="12" eb="15">
      <t>ガッコウメイ</t>
    </rPh>
    <rPh sb="16" eb="17">
      <t>イ</t>
    </rPh>
    <rPh sb="25" eb="26">
      <t>レイ</t>
    </rPh>
    <rPh sb="29" eb="31">
      <t>センボク</t>
    </rPh>
    <rPh sb="32" eb="34">
      <t>ガック</t>
    </rPh>
    <rPh sb="35" eb="37">
      <t>モウシコミ</t>
    </rPh>
    <phoneticPr fontId="2"/>
  </si>
  <si>
    <r>
      <t xml:space="preserve">　　　　　※ </t>
    </r>
    <r>
      <rPr>
        <sz val="11"/>
        <color indexed="10"/>
        <rFont val="ＭＳ Ｐゴシック"/>
        <family val="3"/>
        <charset val="128"/>
      </rPr>
      <t>男女あわせて</t>
    </r>
    <r>
      <rPr>
        <sz val="11"/>
        <rFont val="ＭＳ Ｐゴシック"/>
        <family val="3"/>
        <charset val="128"/>
      </rPr>
      <t>入金してください。</t>
    </r>
    <rPh sb="7" eb="9">
      <t>ダンジョ</t>
    </rPh>
    <rPh sb="13" eb="15">
      <t>ニュウキン</t>
    </rPh>
    <phoneticPr fontId="2"/>
  </si>
  <si>
    <t>ダブルスの部　FAX送信用紙</t>
    <rPh sb="5" eb="6">
      <t>ブ</t>
    </rPh>
    <rPh sb="10" eb="14">
      <t>ソウシンヨウシ</t>
    </rPh>
    <phoneticPr fontId="2"/>
  </si>
  <si>
    <t>③</t>
    <phoneticPr fontId="2"/>
  </si>
  <si>
    <r>
      <t xml:space="preserve">② </t>
    </r>
    <r>
      <rPr>
        <sz val="11"/>
        <color indexed="10"/>
        <rFont val="ＭＳ Ｐゴシック"/>
        <family val="3"/>
        <charset val="128"/>
      </rPr>
      <t>4gakku@osaka-hs-tennis.com</t>
    </r>
    <r>
      <rPr>
        <sz val="11"/>
        <rFont val="ＭＳ Ｐゴシック"/>
        <family val="3"/>
        <charset val="128"/>
      </rPr>
      <t xml:space="preserve"> へメール送信</t>
    </r>
    <rPh sb="33" eb="35">
      <t>ソウシン</t>
    </rPh>
    <phoneticPr fontId="2"/>
  </si>
  <si>
    <t>氏名①</t>
    <rPh sb="0" eb="2">
      <t>シメイ</t>
    </rPh>
    <phoneticPr fontId="2"/>
  </si>
  <si>
    <t>ポイント①</t>
    <phoneticPr fontId="2"/>
  </si>
  <si>
    <t>備考①</t>
    <rPh sb="0" eb="2">
      <t>ビコウ</t>
    </rPh>
    <phoneticPr fontId="2"/>
  </si>
  <si>
    <t>氏名②</t>
    <rPh sb="0" eb="2">
      <t>シメイ</t>
    </rPh>
    <phoneticPr fontId="2"/>
  </si>
  <si>
    <t>ポイント②</t>
    <phoneticPr fontId="2"/>
  </si>
  <si>
    <t>備考②</t>
    <rPh sb="0" eb="2">
      <t>ビコウ</t>
    </rPh>
    <phoneticPr fontId="2"/>
  </si>
  <si>
    <t>ポイント計</t>
    <rPh sb="4" eb="5">
      <t>ケイ</t>
    </rPh>
    <phoneticPr fontId="2"/>
  </si>
  <si>
    <t>BD-01</t>
    <phoneticPr fontId="2"/>
  </si>
  <si>
    <t>BD-02</t>
  </si>
  <si>
    <t>BD-03</t>
  </si>
  <si>
    <t>BD-04</t>
  </si>
  <si>
    <t>BD-05</t>
  </si>
  <si>
    <t>BD-06</t>
  </si>
  <si>
    <t>BD-07</t>
  </si>
  <si>
    <t>BD-08</t>
  </si>
  <si>
    <t>BD-09</t>
  </si>
  <si>
    <t>BD-10</t>
  </si>
  <si>
    <t>BD-11</t>
  </si>
  <si>
    <t>BD-12</t>
  </si>
  <si>
    <t>BD-13</t>
  </si>
  <si>
    <t>BD-14</t>
  </si>
  <si>
    <t>BD-15</t>
  </si>
  <si>
    <t>BD-16</t>
  </si>
  <si>
    <t>BD-17</t>
  </si>
  <si>
    <t>BD-18</t>
  </si>
  <si>
    <t>BD-19</t>
  </si>
  <si>
    <t>BD-20</t>
  </si>
  <si>
    <t>BD-21</t>
  </si>
  <si>
    <t>BD-22</t>
  </si>
  <si>
    <t>BD-23</t>
  </si>
  <si>
    <t>BD-24</t>
  </si>
  <si>
    <t>BD-25</t>
  </si>
  <si>
    <t>BD-26</t>
  </si>
  <si>
    <t>BD-27</t>
  </si>
  <si>
    <t>BD-28</t>
  </si>
  <si>
    <t>BD-29</t>
  </si>
  <si>
    <t>BD-30</t>
  </si>
  <si>
    <t>BD-31</t>
  </si>
  <si>
    <t>BD-32</t>
  </si>
  <si>
    <t>BD-33</t>
  </si>
  <si>
    <t>BD-34</t>
  </si>
  <si>
    <t>BD-35</t>
  </si>
  <si>
    <t>BD-36</t>
  </si>
  <si>
    <t>BD-37</t>
  </si>
  <si>
    <t>BD-38</t>
  </si>
  <si>
    <t>BD-39</t>
  </si>
  <si>
    <t>BD-40</t>
  </si>
  <si>
    <t>BD-41</t>
  </si>
  <si>
    <t>BD-42</t>
  </si>
  <si>
    <t>BD-43</t>
  </si>
  <si>
    <t>BD-44</t>
  </si>
  <si>
    <t>BD-45</t>
  </si>
  <si>
    <t>BD-46</t>
  </si>
  <si>
    <t>BD-47</t>
  </si>
  <si>
    <t>BD-48</t>
  </si>
  <si>
    <t>BD-49</t>
  </si>
  <si>
    <t>BD-50</t>
  </si>
  <si>
    <t>GD-01</t>
    <phoneticPr fontId="2"/>
  </si>
  <si>
    <t>GD-02</t>
  </si>
  <si>
    <t>GD-03</t>
  </si>
  <si>
    <t>GD-04</t>
  </si>
  <si>
    <t>GD-05</t>
  </si>
  <si>
    <t>GD-06</t>
  </si>
  <si>
    <t>GD-07</t>
  </si>
  <si>
    <t>GD-08</t>
  </si>
  <si>
    <t>GD-09</t>
  </si>
  <si>
    <t>GD-10</t>
  </si>
  <si>
    <t>GD-11</t>
  </si>
  <si>
    <t>GD-12</t>
  </si>
  <si>
    <t>GD-13</t>
  </si>
  <si>
    <t>GD-14</t>
  </si>
  <si>
    <t>GD-15</t>
  </si>
  <si>
    <t>GD-16</t>
  </si>
  <si>
    <t>GD-17</t>
  </si>
  <si>
    <t>GD-18</t>
  </si>
  <si>
    <t>GD-19</t>
  </si>
  <si>
    <t>GD-20</t>
  </si>
  <si>
    <t>GD-21</t>
  </si>
  <si>
    <t>GD-22</t>
  </si>
  <si>
    <t>GD-23</t>
  </si>
  <si>
    <t>GD-24</t>
  </si>
  <si>
    <t>GD-25</t>
  </si>
  <si>
    <t>GD-26</t>
  </si>
  <si>
    <t>GD-27</t>
  </si>
  <si>
    <t>GD-28</t>
  </si>
  <si>
    <t>GD-29</t>
  </si>
  <si>
    <t>GD-30</t>
  </si>
  <si>
    <t>GD-31</t>
  </si>
  <si>
    <t>GD-32</t>
  </si>
  <si>
    <t>GD-33</t>
  </si>
  <si>
    <t>GD-34</t>
  </si>
  <si>
    <t>GD-35</t>
  </si>
  <si>
    <t>GD-36</t>
  </si>
  <si>
    <t>GD-37</t>
  </si>
  <si>
    <t>GD-38</t>
  </si>
  <si>
    <t>GD-39</t>
  </si>
  <si>
    <t>GD-40</t>
  </si>
  <si>
    <t>GD-41</t>
  </si>
  <si>
    <t>GD-42</t>
  </si>
  <si>
    <t>GD-43</t>
  </si>
  <si>
    <t>GD-44</t>
  </si>
  <si>
    <t>GD-45</t>
  </si>
  <si>
    <t>GD-46</t>
  </si>
  <si>
    <t>GD-47</t>
  </si>
  <si>
    <t>GD-48</t>
  </si>
  <si>
    <t>GD-49</t>
  </si>
  <si>
    <t>GD-50</t>
  </si>
  <si>
    <t>このセルには触らないでください</t>
    <rPh sb="6" eb="7">
      <t>サワ</t>
    </rPh>
    <phoneticPr fontId="2"/>
  </si>
  <si>
    <t>編集用</t>
    <rPh sb="0" eb="3">
      <t>ヘンシュウヨウ</t>
    </rPh>
    <phoneticPr fontId="2"/>
  </si>
  <si>
    <t>編集用セル①</t>
    <rPh sb="0" eb="3">
      <t>ヘンシュウヨウ</t>
    </rPh>
    <phoneticPr fontId="2"/>
  </si>
  <si>
    <t>編集用セル②</t>
    <rPh sb="0" eb="3">
      <t>ヘンシュウヨウ</t>
    </rPh>
    <phoneticPr fontId="2"/>
  </si>
  <si>
    <t>三井住友銀行  佐野支店　普通１９７０５５１</t>
    <rPh sb="0" eb="2">
      <t>ミツイ</t>
    </rPh>
    <rPh sb="2" eb="4">
      <t>スミトモ</t>
    </rPh>
    <rPh sb="8" eb="10">
      <t>サノ</t>
    </rPh>
    <rPh sb="10" eb="12">
      <t>シテン</t>
    </rPh>
    <phoneticPr fontId="2"/>
  </si>
  <si>
    <t>名義　第４学区テニス大会実行委員会　代表　辻　博規</t>
    <rPh sb="0" eb="2">
      <t>メイギ</t>
    </rPh>
    <rPh sb="3" eb="4">
      <t>ダイ</t>
    </rPh>
    <rPh sb="5" eb="7">
      <t>ガック</t>
    </rPh>
    <rPh sb="10" eb="12">
      <t>タイカイ</t>
    </rPh>
    <rPh sb="12" eb="14">
      <t>ジッコウ</t>
    </rPh>
    <rPh sb="14" eb="17">
      <t>イインカイ</t>
    </rPh>
    <rPh sb="18" eb="20">
      <t>ダイヒョウ</t>
    </rPh>
    <rPh sb="21" eb="22">
      <t>ツジ</t>
    </rPh>
    <rPh sb="23" eb="25">
      <t>ヒロキ</t>
    </rPh>
    <phoneticPr fontId="2"/>
  </si>
  <si>
    <t>予選</t>
    <rPh sb="0" eb="2">
      <t>ヨセン</t>
    </rPh>
    <phoneticPr fontId="2"/>
  </si>
  <si>
    <t>予備日</t>
    <rPh sb="0" eb="3">
      <t>ヨビビ</t>
    </rPh>
    <phoneticPr fontId="2"/>
  </si>
  <si>
    <t>コート提供面数（ダブルスの部）</t>
    <rPh sb="3" eb="5">
      <t>テイキョウ</t>
    </rPh>
    <rPh sb="5" eb="7">
      <t>メンスウ</t>
    </rPh>
    <phoneticPr fontId="2"/>
  </si>
  <si>
    <t>1組 1,200円</t>
    <rPh sb="1" eb="2">
      <t>クミ</t>
    </rPh>
    <rPh sb="8" eb="9">
      <t>エン</t>
    </rPh>
    <phoneticPr fontId="2"/>
  </si>
  <si>
    <t>締切（FAX、データとも）</t>
    <rPh sb="0" eb="2">
      <t>シメキリ</t>
    </rPh>
    <phoneticPr fontId="2"/>
  </si>
  <si>
    <t>　　　　　（例 : 099_泉北_4gakku_2026D.xls ）</t>
    <rPh sb="6" eb="7">
      <t>レイ</t>
    </rPh>
    <rPh sb="14" eb="16">
      <t>センボク</t>
    </rPh>
    <phoneticPr fontId="2"/>
  </si>
  <si>
    <r>
      <t xml:space="preserve">① </t>
    </r>
    <r>
      <rPr>
        <sz val="11"/>
        <color indexed="10"/>
        <rFont val="ＭＳ Ｐゴシック"/>
        <family val="3"/>
        <charset val="128"/>
      </rPr>
      <t>ファイル名を「学校番号（３桁）_学校名_4gakku_2026D.xls」と変更</t>
    </r>
    <rPh sb="15" eb="16">
      <t>ケタ</t>
    </rPh>
    <phoneticPr fontId="2"/>
  </si>
  <si>
    <t>第２０回　第４学区テニス大会</t>
    <rPh sb="0" eb="1">
      <t>ダイ</t>
    </rPh>
    <rPh sb="3" eb="4">
      <t>カイ</t>
    </rPh>
    <rPh sb="5" eb="6">
      <t>ダイ</t>
    </rPh>
    <rPh sb="7" eb="9">
      <t>ガック</t>
    </rPh>
    <rPh sb="12" eb="14">
      <t>タイカイ</t>
    </rPh>
    <phoneticPr fontId="2"/>
  </si>
  <si>
    <t>５月１４日（木）</t>
    <rPh sb="1" eb="2">
      <t>ガツ</t>
    </rPh>
    <rPh sb="4" eb="5">
      <t>ニチ</t>
    </rPh>
    <rPh sb="6" eb="7">
      <t>モク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</si>
</sst>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\ aaa"/>
    <numFmt numFmtId="177" formatCode="[$-F800]dddd\,\ mmmm\ dd\,\ yyyy"/>
  </numFmts>
  <fonts count="2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6"/>
      <name val="ＭＳ Ｐゴシック"/>
      <family val="3"/>
      <charset val="128"/>
    </font>
    <font>
      <sz val="4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13"/>
      <name val="ＭＳ Ｐゴシック"/>
      <family val="3"/>
      <charset val="128"/>
    </font>
    <font>
      <sz val="20"/>
      <name val="ＭＳ Ｐゴシック"/>
      <family val="3"/>
      <charset val="128"/>
    </font>
    <font>
      <sz val="18"/>
      <name val="ＭＳ Ｐゴシック"/>
      <family val="3"/>
      <charset val="128"/>
    </font>
    <font>
      <sz val="14"/>
      <name val="HG創英角ﾎﾟｯﾌﾟ体"/>
      <family val="3"/>
      <charset val="128"/>
    </font>
    <font>
      <sz val="16"/>
      <name val="HG創英角ﾎﾟｯﾌﾟ体"/>
      <family val="3"/>
      <charset val="128"/>
    </font>
    <font>
      <sz val="22"/>
      <name val="HG創英角ﾎﾟｯﾌﾟ体"/>
      <family val="3"/>
      <charset val="128"/>
    </font>
    <font>
      <b/>
      <sz val="14"/>
      <color indexed="10"/>
      <name val="ＭＳ Ｐゴシック"/>
      <family val="3"/>
      <charset val="128"/>
    </font>
    <font>
      <sz val="16"/>
      <color indexed="10"/>
      <name val="HG創英角ﾎﾟｯﾌﾟ体"/>
      <family val="3"/>
      <charset val="128"/>
    </font>
    <font>
      <b/>
      <u/>
      <sz val="14"/>
      <color indexed="10"/>
      <name val="ＭＳ Ｐゴシック"/>
      <family val="3"/>
      <charset val="128"/>
    </font>
    <font>
      <b/>
      <sz val="20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sz val="16"/>
      <name val="HG丸ｺﾞｼｯｸM-PRO"/>
      <family val="3"/>
      <charset val="128"/>
    </font>
    <font>
      <sz val="11"/>
      <color rgb="FFFF0000"/>
      <name val="ＭＳ Ｐゴシック"/>
      <family val="3"/>
      <charset val="128"/>
    </font>
    <font>
      <b/>
      <sz val="18"/>
      <color rgb="FFFF0000"/>
      <name val="ＭＳ Ｐ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7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Border="1">
      <alignment vertical="center"/>
    </xf>
    <xf numFmtId="0" fontId="0" fillId="0" borderId="0" xfId="0" applyAlignment="1"/>
    <xf numFmtId="0" fontId="7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3" fillId="2" borderId="0" xfId="0" applyFont="1" applyFill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>
      <alignment vertical="center"/>
    </xf>
    <xf numFmtId="0" fontId="12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4" fillId="0" borderId="12" xfId="0" applyFont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3" borderId="16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18" xfId="0" applyFill="1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4" fillId="4" borderId="2" xfId="0" applyFont="1" applyFill="1" applyBorder="1" applyAlignment="1" applyProtection="1">
      <alignment horizontal="center" vertical="center"/>
      <protection locked="0"/>
    </xf>
    <xf numFmtId="0" fontId="0" fillId="4" borderId="27" xfId="0" applyFill="1" applyBorder="1" applyAlignment="1" applyProtection="1">
      <alignment horizontal="center" vertical="center" shrinkToFit="1"/>
      <protection locked="0"/>
    </xf>
    <xf numFmtId="0" fontId="0" fillId="4" borderId="28" xfId="0" applyFill="1" applyBorder="1" applyAlignment="1" applyProtection="1">
      <alignment horizontal="center" vertical="center" shrinkToFit="1"/>
      <protection locked="0"/>
    </xf>
    <xf numFmtId="0" fontId="0" fillId="4" borderId="29" xfId="0" applyFill="1" applyBorder="1" applyAlignment="1" applyProtection="1">
      <alignment horizontal="center" vertical="center"/>
      <protection locked="0"/>
    </xf>
    <xf numFmtId="0" fontId="0" fillId="4" borderId="30" xfId="0" applyFill="1" applyBorder="1" applyAlignment="1" applyProtection="1">
      <alignment horizontal="center" vertical="center"/>
      <protection locked="0"/>
    </xf>
    <xf numFmtId="0" fontId="0" fillId="4" borderId="31" xfId="0" applyFill="1" applyBorder="1" applyAlignment="1" applyProtection="1">
      <alignment vertical="center" shrinkToFit="1"/>
      <protection locked="0"/>
    </xf>
    <xf numFmtId="0" fontId="0" fillId="4" borderId="32" xfId="0" applyFill="1" applyBorder="1" applyAlignment="1" applyProtection="1">
      <alignment horizontal="center" vertical="center" shrinkToFit="1"/>
      <protection locked="0"/>
    </xf>
    <xf numFmtId="0" fontId="0" fillId="4" borderId="33" xfId="0" applyFill="1" applyBorder="1" applyAlignment="1" applyProtection="1">
      <alignment horizontal="center" vertical="center" shrinkToFit="1"/>
      <protection locked="0"/>
    </xf>
    <xf numFmtId="0" fontId="0" fillId="4" borderId="34" xfId="0" applyFill="1" applyBorder="1" applyAlignment="1" applyProtection="1">
      <alignment horizontal="center" vertical="center"/>
      <protection locked="0"/>
    </xf>
    <xf numFmtId="0" fontId="0" fillId="4" borderId="35" xfId="0" applyFill="1" applyBorder="1" applyAlignment="1" applyProtection="1">
      <alignment horizontal="center" vertical="center"/>
      <protection locked="0"/>
    </xf>
    <xf numFmtId="0" fontId="0" fillId="4" borderId="36" xfId="0" applyFill="1" applyBorder="1" applyAlignment="1" applyProtection="1">
      <alignment vertical="center" shrinkToFit="1"/>
      <protection locked="0"/>
    </xf>
    <xf numFmtId="0" fontId="0" fillId="4" borderId="37" xfId="0" applyFill="1" applyBorder="1" applyAlignment="1" applyProtection="1">
      <alignment horizontal="center" vertical="center" shrinkToFit="1"/>
      <protection locked="0"/>
    </xf>
    <xf numFmtId="0" fontId="0" fillId="4" borderId="38" xfId="0" applyFill="1" applyBorder="1" applyAlignment="1" applyProtection="1">
      <alignment horizontal="center" vertical="center" shrinkToFit="1"/>
      <protection locked="0"/>
    </xf>
    <xf numFmtId="0" fontId="0" fillId="4" borderId="39" xfId="0" applyFill="1" applyBorder="1" applyAlignment="1" applyProtection="1">
      <alignment horizontal="center" vertical="center"/>
      <protection locked="0"/>
    </xf>
    <xf numFmtId="0" fontId="0" fillId="4" borderId="40" xfId="0" applyFill="1" applyBorder="1" applyAlignment="1" applyProtection="1">
      <alignment horizontal="center" vertical="center"/>
      <protection locked="0"/>
    </xf>
    <xf numFmtId="0" fontId="0" fillId="4" borderId="41" xfId="0" applyFill="1" applyBorder="1" applyAlignment="1" applyProtection="1">
      <alignment vertical="center" shrinkToFit="1"/>
      <protection locked="0"/>
    </xf>
    <xf numFmtId="0" fontId="0" fillId="4" borderId="42" xfId="0" applyFill="1" applyBorder="1" applyAlignment="1" applyProtection="1">
      <alignment horizontal="center" vertical="center" shrinkToFit="1"/>
      <protection locked="0"/>
    </xf>
    <xf numFmtId="0" fontId="0" fillId="4" borderId="43" xfId="0" applyFill="1" applyBorder="1" applyAlignment="1" applyProtection="1">
      <alignment horizontal="center" vertical="center" shrinkToFit="1"/>
      <protection locked="0"/>
    </xf>
    <xf numFmtId="0" fontId="0" fillId="4" borderId="44" xfId="0" applyFill="1" applyBorder="1" applyAlignment="1" applyProtection="1">
      <alignment horizontal="center" vertical="center"/>
      <protection locked="0"/>
    </xf>
    <xf numFmtId="0" fontId="0" fillId="4" borderId="45" xfId="0" applyFill="1" applyBorder="1" applyAlignment="1" applyProtection="1">
      <alignment horizontal="center" vertical="center"/>
      <protection locked="0"/>
    </xf>
    <xf numFmtId="0" fontId="0" fillId="4" borderId="46" xfId="0" applyFill="1" applyBorder="1" applyAlignment="1" applyProtection="1">
      <alignment vertical="center" shrinkToFit="1"/>
      <protection locked="0"/>
    </xf>
    <xf numFmtId="0" fontId="0" fillId="4" borderId="47" xfId="0" applyFill="1" applyBorder="1" applyAlignment="1" applyProtection="1">
      <alignment horizontal="center" vertical="center" shrinkToFit="1"/>
      <protection locked="0"/>
    </xf>
    <xf numFmtId="0" fontId="0" fillId="4" borderId="48" xfId="0" applyFill="1" applyBorder="1" applyAlignment="1" applyProtection="1">
      <alignment horizontal="center" vertical="center" shrinkToFit="1"/>
      <protection locked="0"/>
    </xf>
    <xf numFmtId="0" fontId="0" fillId="4" borderId="49" xfId="0" applyFill="1" applyBorder="1" applyAlignment="1" applyProtection="1">
      <alignment horizontal="center" vertical="center"/>
      <protection locked="0"/>
    </xf>
    <xf numFmtId="0" fontId="0" fillId="4" borderId="50" xfId="0" applyFill="1" applyBorder="1" applyAlignment="1" applyProtection="1">
      <alignment horizontal="center" vertical="center"/>
      <protection locked="0"/>
    </xf>
    <xf numFmtId="0" fontId="0" fillId="4" borderId="51" xfId="0" applyFill="1" applyBorder="1" applyAlignment="1" applyProtection="1">
      <alignment vertical="center" shrinkToFit="1"/>
      <protection locked="0"/>
    </xf>
    <xf numFmtId="0" fontId="0" fillId="5" borderId="27" xfId="0" applyFill="1" applyBorder="1" applyAlignment="1" applyProtection="1">
      <alignment horizontal="center" vertical="center" shrinkToFit="1"/>
      <protection locked="0"/>
    </xf>
    <xf numFmtId="0" fontId="0" fillId="5" borderId="28" xfId="0" applyFill="1" applyBorder="1" applyAlignment="1" applyProtection="1">
      <alignment horizontal="center" vertical="center" shrinkToFit="1"/>
      <protection locked="0"/>
    </xf>
    <xf numFmtId="0" fontId="0" fillId="5" borderId="29" xfId="0" applyFill="1" applyBorder="1" applyAlignment="1" applyProtection="1">
      <alignment horizontal="center" vertical="center"/>
      <protection locked="0"/>
    </xf>
    <xf numFmtId="0" fontId="0" fillId="5" borderId="30" xfId="0" applyFill="1" applyBorder="1" applyAlignment="1" applyProtection="1">
      <alignment horizontal="center" vertical="center"/>
      <protection locked="0"/>
    </xf>
    <xf numFmtId="0" fontId="0" fillId="5" borderId="31" xfId="0" applyFill="1" applyBorder="1" applyAlignment="1" applyProtection="1">
      <alignment vertical="center" shrinkToFit="1"/>
      <protection locked="0"/>
    </xf>
    <xf numFmtId="0" fontId="0" fillId="5" borderId="32" xfId="0" applyFill="1" applyBorder="1" applyAlignment="1" applyProtection="1">
      <alignment horizontal="center" vertical="center" shrinkToFit="1"/>
      <protection locked="0"/>
    </xf>
    <xf numFmtId="0" fontId="0" fillId="5" borderId="33" xfId="0" applyFill="1" applyBorder="1" applyAlignment="1" applyProtection="1">
      <alignment horizontal="center" vertical="center" shrinkToFit="1"/>
      <protection locked="0"/>
    </xf>
    <xf numFmtId="0" fontId="0" fillId="5" borderId="34" xfId="0" applyFill="1" applyBorder="1" applyAlignment="1" applyProtection="1">
      <alignment horizontal="center" vertical="center"/>
      <protection locked="0"/>
    </xf>
    <xf numFmtId="0" fontId="0" fillId="5" borderId="35" xfId="0" applyFill="1" applyBorder="1" applyAlignment="1" applyProtection="1">
      <alignment horizontal="center" vertical="center"/>
      <protection locked="0"/>
    </xf>
    <xf numFmtId="0" fontId="0" fillId="5" borderId="36" xfId="0" applyFill="1" applyBorder="1" applyAlignment="1" applyProtection="1">
      <alignment vertical="center" shrinkToFit="1"/>
      <protection locked="0"/>
    </xf>
    <xf numFmtId="0" fontId="0" fillId="5" borderId="37" xfId="0" applyFill="1" applyBorder="1" applyAlignment="1" applyProtection="1">
      <alignment horizontal="center" vertical="center" shrinkToFit="1"/>
      <protection locked="0"/>
    </xf>
    <xf numFmtId="0" fontId="0" fillId="5" borderId="38" xfId="0" applyFill="1" applyBorder="1" applyAlignment="1" applyProtection="1">
      <alignment horizontal="center" vertical="center" shrinkToFit="1"/>
      <protection locked="0"/>
    </xf>
    <xf numFmtId="0" fontId="0" fillId="5" borderId="39" xfId="0" applyFill="1" applyBorder="1" applyAlignment="1" applyProtection="1">
      <alignment horizontal="center" vertical="center"/>
      <protection locked="0"/>
    </xf>
    <xf numFmtId="0" fontId="0" fillId="5" borderId="40" xfId="0" applyFill="1" applyBorder="1" applyAlignment="1" applyProtection="1">
      <alignment horizontal="center" vertical="center"/>
      <protection locked="0"/>
    </xf>
    <xf numFmtId="0" fontId="0" fillId="5" borderId="41" xfId="0" applyFill="1" applyBorder="1" applyAlignment="1" applyProtection="1">
      <alignment vertical="center" shrinkToFit="1"/>
      <protection locked="0"/>
    </xf>
    <xf numFmtId="0" fontId="0" fillId="5" borderId="42" xfId="0" applyFill="1" applyBorder="1" applyAlignment="1" applyProtection="1">
      <alignment horizontal="center" vertical="center" shrinkToFit="1"/>
      <protection locked="0"/>
    </xf>
    <xf numFmtId="0" fontId="0" fillId="5" borderId="43" xfId="0" applyFill="1" applyBorder="1" applyAlignment="1" applyProtection="1">
      <alignment horizontal="center" vertical="center" shrinkToFit="1"/>
      <protection locked="0"/>
    </xf>
    <xf numFmtId="0" fontId="0" fillId="5" borderId="44" xfId="0" applyFill="1" applyBorder="1" applyAlignment="1" applyProtection="1">
      <alignment horizontal="center" vertical="center"/>
      <protection locked="0"/>
    </xf>
    <xf numFmtId="0" fontId="0" fillId="5" borderId="45" xfId="0" applyFill="1" applyBorder="1" applyAlignment="1" applyProtection="1">
      <alignment horizontal="center" vertical="center"/>
      <protection locked="0"/>
    </xf>
    <xf numFmtId="0" fontId="0" fillId="5" borderId="46" xfId="0" applyFill="1" applyBorder="1" applyAlignment="1" applyProtection="1">
      <alignment vertical="center" shrinkToFit="1"/>
      <protection locked="0"/>
    </xf>
    <xf numFmtId="0" fontId="0" fillId="5" borderId="47" xfId="0" applyFill="1" applyBorder="1" applyAlignment="1" applyProtection="1">
      <alignment horizontal="center" vertical="center" shrinkToFit="1"/>
      <protection locked="0"/>
    </xf>
    <xf numFmtId="0" fontId="0" fillId="5" borderId="48" xfId="0" applyFill="1" applyBorder="1" applyAlignment="1" applyProtection="1">
      <alignment horizontal="center" vertical="center" shrinkToFit="1"/>
      <protection locked="0"/>
    </xf>
    <xf numFmtId="0" fontId="0" fillId="5" borderId="49" xfId="0" applyFill="1" applyBorder="1" applyAlignment="1" applyProtection="1">
      <alignment horizontal="center" vertical="center"/>
      <protection locked="0"/>
    </xf>
    <xf numFmtId="0" fontId="0" fillId="5" borderId="50" xfId="0" applyFill="1" applyBorder="1" applyAlignment="1" applyProtection="1">
      <alignment horizontal="center" vertical="center"/>
      <protection locked="0"/>
    </xf>
    <xf numFmtId="0" fontId="0" fillId="5" borderId="51" xfId="0" applyFill="1" applyBorder="1" applyAlignment="1" applyProtection="1">
      <alignment vertical="center" shrinkToFit="1"/>
      <protection locked="0"/>
    </xf>
    <xf numFmtId="0" fontId="17" fillId="0" borderId="0" xfId="0" applyFont="1">
      <alignment vertical="center"/>
    </xf>
    <xf numFmtId="0" fontId="0" fillId="6" borderId="2" xfId="0" applyFill="1" applyBorder="1" applyAlignment="1">
      <alignment horizontal="distributed" vertical="center" justifyLastLine="1" shrinkToFit="1"/>
    </xf>
    <xf numFmtId="49" fontId="24" fillId="6" borderId="2" xfId="0" applyNumberFormat="1" applyFont="1" applyFill="1" applyBorder="1" applyAlignment="1" applyProtection="1">
      <alignment horizontal="left" vertical="center" indent="3"/>
      <protection locked="0"/>
    </xf>
    <xf numFmtId="0" fontId="24" fillId="6" borderId="2" xfId="0" applyFont="1" applyFill="1" applyBorder="1" applyAlignment="1" applyProtection="1">
      <alignment horizontal="left" vertical="center" indent="3"/>
      <protection locked="0"/>
    </xf>
    <xf numFmtId="0" fontId="0" fillId="0" borderId="0" xfId="0" applyAlignment="1">
      <alignment horizontal="left"/>
    </xf>
    <xf numFmtId="0" fontId="4" fillId="0" borderId="52" xfId="0" applyFont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center"/>
    </xf>
    <xf numFmtId="0" fontId="0" fillId="0" borderId="53" xfId="0" applyBorder="1" applyAlignment="1">
      <alignment horizontal="center" vertical="center"/>
    </xf>
    <xf numFmtId="176" fontId="0" fillId="0" borderId="54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25" fillId="0" borderId="0" xfId="0" applyFont="1">
      <alignment vertical="center"/>
    </xf>
    <xf numFmtId="0" fontId="0" fillId="7" borderId="2" xfId="0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7" borderId="2" xfId="0" applyFill="1" applyBorder="1" applyAlignment="1">
      <alignment vertical="center" shrinkToFit="1"/>
    </xf>
    <xf numFmtId="0" fontId="0" fillId="8" borderId="2" xfId="0" applyFill="1" applyBorder="1" applyAlignment="1">
      <alignment horizontal="center" vertical="center"/>
    </xf>
    <xf numFmtId="0" fontId="17" fillId="0" borderId="0" xfId="0" applyFont="1">
      <alignment vertical="center"/>
    </xf>
    <xf numFmtId="0" fontId="18" fillId="0" borderId="7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/>
    </xf>
    <xf numFmtId="0" fontId="26" fillId="0" borderId="14" xfId="0" applyFont="1" applyBorder="1" applyAlignment="1">
      <alignment horizontal="center"/>
    </xf>
    <xf numFmtId="0" fontId="26" fillId="0" borderId="18" xfId="0" applyFont="1" applyBorder="1" applyAlignment="1">
      <alignment horizontal="center" vertical="top"/>
    </xf>
    <xf numFmtId="0" fontId="26" fillId="0" borderId="5" xfId="0" applyFont="1" applyBorder="1" applyAlignment="1">
      <alignment horizontal="center" vertical="top"/>
    </xf>
    <xf numFmtId="0" fontId="22" fillId="0" borderId="56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4" borderId="56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14" fillId="0" borderId="0" xfId="0" applyFont="1">
      <alignment vertical="center"/>
    </xf>
    <xf numFmtId="0" fontId="0" fillId="0" borderId="60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 applyProtection="1">
      <alignment horizontal="center"/>
      <protection locked="0"/>
    </xf>
    <xf numFmtId="0" fontId="0" fillId="4" borderId="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/>
    </xf>
    <xf numFmtId="0" fontId="5" fillId="0" borderId="62" xfId="0" applyFont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 wrapText="1"/>
    </xf>
    <xf numFmtId="0" fontId="5" fillId="0" borderId="6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center" vertical="center" wrapText="1"/>
    </xf>
    <xf numFmtId="0" fontId="5" fillId="0" borderId="6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4" fillId="4" borderId="16" xfId="0" applyFont="1" applyFill="1" applyBorder="1" applyAlignment="1" applyProtection="1">
      <alignment vertical="top" wrapText="1"/>
      <protection locked="0"/>
    </xf>
    <xf numFmtId="0" fontId="4" fillId="4" borderId="13" xfId="0" applyFont="1" applyFill="1" applyBorder="1" applyAlignment="1" applyProtection="1">
      <alignment vertical="top" wrapText="1"/>
      <protection locked="0"/>
    </xf>
    <xf numFmtId="0" fontId="4" fillId="4" borderId="14" xfId="0" applyFont="1" applyFill="1" applyBorder="1" applyAlignment="1" applyProtection="1">
      <alignment vertical="top" wrapText="1"/>
      <protection locked="0"/>
    </xf>
    <xf numFmtId="0" fontId="4" fillId="4" borderId="17" xfId="0" applyFont="1" applyFill="1" applyBorder="1" applyAlignment="1" applyProtection="1">
      <alignment vertical="top" wrapText="1"/>
      <protection locked="0"/>
    </xf>
    <xf numFmtId="0" fontId="4" fillId="4" borderId="0" xfId="0" applyFont="1" applyFill="1" applyAlignment="1" applyProtection="1">
      <alignment vertical="top" wrapText="1"/>
      <protection locked="0"/>
    </xf>
    <xf numFmtId="0" fontId="4" fillId="4" borderId="15" xfId="0" applyFont="1" applyFill="1" applyBorder="1" applyAlignment="1" applyProtection="1">
      <alignment vertical="top" wrapText="1"/>
      <protection locked="0"/>
    </xf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5" xfId="0" applyFont="1" applyFill="1" applyBorder="1" applyAlignment="1" applyProtection="1">
      <alignment vertical="top" wrapText="1"/>
      <protection locked="0"/>
    </xf>
    <xf numFmtId="0" fontId="0" fillId="0" borderId="54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38" fontId="8" fillId="0" borderId="62" xfId="1" applyFont="1" applyFill="1" applyBorder="1" applyAlignment="1">
      <alignment horizontal="right" vertical="center"/>
    </xf>
    <xf numFmtId="38" fontId="8" fillId="0" borderId="63" xfId="1" applyFont="1" applyFill="1" applyBorder="1" applyAlignment="1">
      <alignment horizontal="right" vertical="center"/>
    </xf>
    <xf numFmtId="38" fontId="8" fillId="0" borderId="65" xfId="1" applyFont="1" applyFill="1" applyBorder="1" applyAlignment="1">
      <alignment horizontal="right" vertical="center"/>
    </xf>
    <xf numFmtId="38" fontId="8" fillId="0" borderId="0" xfId="1" applyFont="1" applyFill="1" applyBorder="1" applyAlignment="1">
      <alignment horizontal="right" vertical="center"/>
    </xf>
    <xf numFmtId="38" fontId="8" fillId="0" borderId="66" xfId="1" applyFont="1" applyFill="1" applyBorder="1" applyAlignment="1">
      <alignment horizontal="right" vertical="center"/>
    </xf>
    <xf numFmtId="38" fontId="8" fillId="0" borderId="67" xfId="1" applyFont="1" applyFill="1" applyBorder="1" applyAlignment="1">
      <alignment horizontal="right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6" fillId="0" borderId="64" xfId="0" applyFont="1" applyBorder="1">
      <alignment vertical="center"/>
    </xf>
    <xf numFmtId="0" fontId="6" fillId="0" borderId="53" xfId="0" applyFont="1" applyBorder="1">
      <alignment vertical="center"/>
    </xf>
    <xf numFmtId="0" fontId="6" fillId="0" borderId="68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504825</xdr:colOff>
      <xdr:row>32</xdr:row>
      <xdr:rowOff>104775</xdr:rowOff>
    </xdr:from>
    <xdr:to>
      <xdr:col>3</xdr:col>
      <xdr:colOff>142875</xdr:colOff>
      <xdr:row>36</xdr:row>
      <xdr:rowOff>238125</xdr:rowOff>
    </xdr:to>
    <xdr:pic>
      <xdr:nvPicPr>
        <xdr:cNvPr id="1031" name="Picture 1" descr="QRcode_4学区">
          <a:extLst>
            <a:ext uri="{FF2B5EF4-FFF2-40B4-BE49-F238E27FC236}">
              <a16:creationId xmlns:a16="http://schemas.microsoft.com/office/drawing/2014/main" id="{9F87165F-89C5-838D-3504-B16E5C248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934325"/>
          <a:ext cx="1200150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AF25A-9C77-4EE7-84DE-4F2BFC57AAFE}">
  <sheetPr>
    <pageSetUpPr fitToPage="1"/>
  </sheetPr>
  <dimension ref="B1:F45"/>
  <sheetViews>
    <sheetView showGridLines="0" tabSelected="1" zoomScaleNormal="100" workbookViewId="0">
      <selection activeCell="E6" sqref="E6"/>
    </sheetView>
  </sheetViews>
  <sheetFormatPr defaultColWidth="9" defaultRowHeight="17.25" customHeight="1" x14ac:dyDescent="0.15"/>
  <cols>
    <col min="1" max="1" width="4.25" customWidth="1"/>
    <col min="2" max="2" width="3" customWidth="1"/>
    <col min="3" max="3" width="4.25" customWidth="1"/>
    <col min="4" max="4" width="18.25" customWidth="1"/>
    <col min="5" max="5" width="66.75" customWidth="1"/>
    <col min="6" max="6" width="3" customWidth="1"/>
  </cols>
  <sheetData>
    <row r="1" spans="2:6" ht="17.25" customHeight="1" thickBot="1" x14ac:dyDescent="0.2"/>
    <row r="2" spans="2:6" ht="33.75" customHeight="1" thickBot="1" x14ac:dyDescent="0.2">
      <c r="B2" s="104" t="s">
        <v>47</v>
      </c>
      <c r="C2" s="105"/>
      <c r="D2" s="105"/>
      <c r="E2" s="105"/>
      <c r="F2" s="106"/>
    </row>
    <row r="4" spans="2:6" ht="17.25" customHeight="1" x14ac:dyDescent="0.15">
      <c r="B4" s="26"/>
      <c r="C4" s="21"/>
      <c r="D4" s="21"/>
      <c r="E4" s="21"/>
      <c r="F4" s="22"/>
    </row>
    <row r="5" spans="2:6" ht="18.75" x14ac:dyDescent="0.15">
      <c r="B5" s="27"/>
      <c r="C5" s="103" t="s">
        <v>42</v>
      </c>
      <c r="D5" s="103"/>
      <c r="E5" s="103"/>
      <c r="F5" s="23"/>
    </row>
    <row r="6" spans="2:6" ht="23.25" customHeight="1" x14ac:dyDescent="0.15">
      <c r="B6" s="27"/>
      <c r="C6" s="88"/>
      <c r="D6" s="89" t="s">
        <v>15</v>
      </c>
      <c r="E6" s="90"/>
      <c r="F6" s="23"/>
    </row>
    <row r="7" spans="2:6" ht="23.25" customHeight="1" x14ac:dyDescent="0.15">
      <c r="B7" s="27"/>
      <c r="C7" s="88"/>
      <c r="D7" s="89" t="s">
        <v>46</v>
      </c>
      <c r="E7" s="91"/>
      <c r="F7" s="23"/>
    </row>
    <row r="8" spans="2:6" ht="23.25" customHeight="1" x14ac:dyDescent="0.15">
      <c r="B8" s="27"/>
      <c r="C8" s="88"/>
      <c r="D8" s="89" t="s">
        <v>43</v>
      </c>
      <c r="E8" s="91"/>
      <c r="F8" s="23"/>
    </row>
    <row r="9" spans="2:6" ht="23.25" customHeight="1" x14ac:dyDescent="0.15">
      <c r="B9" s="27"/>
      <c r="C9" s="88"/>
      <c r="D9" s="89" t="s">
        <v>1</v>
      </c>
      <c r="E9" s="91"/>
      <c r="F9" s="23"/>
    </row>
    <row r="10" spans="2:6" ht="23.25" customHeight="1" x14ac:dyDescent="0.15">
      <c r="B10" s="27"/>
      <c r="C10" s="88"/>
      <c r="D10" s="89" t="s">
        <v>44</v>
      </c>
      <c r="E10" s="91"/>
      <c r="F10" s="23"/>
    </row>
    <row r="11" spans="2:6" ht="17.25" customHeight="1" x14ac:dyDescent="0.15">
      <c r="B11" s="28"/>
      <c r="C11" s="24"/>
      <c r="D11" s="24"/>
      <c r="E11" s="24"/>
      <c r="F11" s="25"/>
    </row>
    <row r="13" spans="2:6" ht="17.25" customHeight="1" x14ac:dyDescent="0.15">
      <c r="B13" s="26"/>
      <c r="C13" s="21"/>
      <c r="D13" s="21"/>
      <c r="E13" s="21"/>
      <c r="F13" s="22"/>
    </row>
    <row r="14" spans="2:6" ht="18.75" x14ac:dyDescent="0.15">
      <c r="B14" s="27"/>
      <c r="C14" s="88" t="s">
        <v>33</v>
      </c>
      <c r="D14" s="88"/>
      <c r="E14" s="88"/>
      <c r="F14" s="23"/>
    </row>
    <row r="15" spans="2:6" ht="17.25" customHeight="1" x14ac:dyDescent="0.15">
      <c r="B15" s="27"/>
      <c r="D15" t="s">
        <v>36</v>
      </c>
      <c r="F15" s="23"/>
    </row>
    <row r="16" spans="2:6" x14ac:dyDescent="0.15">
      <c r="B16" s="27"/>
      <c r="D16" t="s">
        <v>48</v>
      </c>
      <c r="F16" s="23"/>
    </row>
    <row r="17" spans="2:6" ht="17.25" customHeight="1" x14ac:dyDescent="0.15">
      <c r="B17" s="27"/>
      <c r="D17" t="s">
        <v>27</v>
      </c>
      <c r="F17" s="23"/>
    </row>
    <row r="18" spans="2:6" ht="17.25" customHeight="1" x14ac:dyDescent="0.15">
      <c r="B18" s="28"/>
      <c r="C18" s="24"/>
      <c r="D18" s="24"/>
      <c r="E18" s="24"/>
      <c r="F18" s="25"/>
    </row>
    <row r="20" spans="2:6" ht="17.25" customHeight="1" x14ac:dyDescent="0.15">
      <c r="B20" s="26"/>
      <c r="C20" s="21"/>
      <c r="D20" s="21"/>
      <c r="E20" s="21"/>
      <c r="F20" s="22"/>
    </row>
    <row r="21" spans="2:6" ht="18.75" x14ac:dyDescent="0.15">
      <c r="B21" s="27"/>
      <c r="C21" s="88" t="s">
        <v>32</v>
      </c>
      <c r="D21" s="88"/>
      <c r="E21" s="88"/>
      <c r="F21" s="23"/>
    </row>
    <row r="22" spans="2:6" ht="17.25" customHeight="1" x14ac:dyDescent="0.15">
      <c r="B22" s="27"/>
      <c r="D22" t="s">
        <v>173</v>
      </c>
      <c r="F22" s="23"/>
    </row>
    <row r="23" spans="2:6" ht="17.25" customHeight="1" x14ac:dyDescent="0.15">
      <c r="B23" s="27"/>
      <c r="D23" t="s">
        <v>172</v>
      </c>
      <c r="F23" s="23"/>
    </row>
    <row r="24" spans="2:6" ht="17.25" customHeight="1" x14ac:dyDescent="0.15">
      <c r="B24" s="27"/>
      <c r="D24" t="s">
        <v>53</v>
      </c>
      <c r="F24" s="23"/>
    </row>
    <row r="25" spans="2:6" ht="17.25" customHeight="1" x14ac:dyDescent="0.15">
      <c r="B25" s="27"/>
      <c r="D25" t="s">
        <v>49</v>
      </c>
      <c r="F25" s="23"/>
    </row>
    <row r="26" spans="2:6" ht="17.25" customHeight="1" x14ac:dyDescent="0.15">
      <c r="B26" s="28"/>
      <c r="C26" s="24"/>
      <c r="D26" s="24"/>
      <c r="E26" s="24"/>
      <c r="F26" s="25"/>
    </row>
    <row r="28" spans="2:6" ht="17.25" customHeight="1" x14ac:dyDescent="0.15">
      <c r="B28" s="26"/>
      <c r="C28" s="21"/>
      <c r="D28" s="21"/>
      <c r="E28" s="21"/>
      <c r="F28" s="22"/>
    </row>
    <row r="29" spans="2:6" ht="18.75" x14ac:dyDescent="0.15">
      <c r="B29" s="27"/>
      <c r="C29" s="103" t="s">
        <v>45</v>
      </c>
      <c r="D29" s="103"/>
      <c r="E29" s="103"/>
      <c r="F29" s="23"/>
    </row>
    <row r="30" spans="2:6" ht="17.25" customHeight="1" x14ac:dyDescent="0.15">
      <c r="B30" s="27"/>
      <c r="D30" t="s">
        <v>37</v>
      </c>
      <c r="F30" s="23"/>
    </row>
    <row r="31" spans="2:6" ht="40.5" customHeight="1" x14ac:dyDescent="0.2">
      <c r="B31" s="27"/>
      <c r="D31" s="107" t="s">
        <v>165</v>
      </c>
      <c r="E31" s="108"/>
      <c r="F31" s="23"/>
    </row>
    <row r="32" spans="2:6" ht="40.5" customHeight="1" x14ac:dyDescent="0.15">
      <c r="B32" s="27"/>
      <c r="D32" s="109" t="s">
        <v>166</v>
      </c>
      <c r="E32" s="110"/>
      <c r="F32" s="23"/>
    </row>
    <row r="33" spans="2:6" ht="17.25" customHeight="1" x14ac:dyDescent="0.15">
      <c r="B33" s="27"/>
      <c r="D33" t="s">
        <v>50</v>
      </c>
      <c r="F33" s="23"/>
    </row>
    <row r="34" spans="2:6" ht="17.25" customHeight="1" x14ac:dyDescent="0.15">
      <c r="B34" s="27"/>
      <c r="D34" t="s">
        <v>29</v>
      </c>
      <c r="F34" s="23"/>
    </row>
    <row r="35" spans="2:6" ht="17.25" customHeight="1" x14ac:dyDescent="0.15">
      <c r="B35" s="27"/>
      <c r="D35" t="s">
        <v>39</v>
      </c>
      <c r="F35" s="23"/>
    </row>
    <row r="36" spans="2:6" ht="17.25" customHeight="1" x14ac:dyDescent="0.15">
      <c r="B36" s="27"/>
      <c r="D36" t="s">
        <v>25</v>
      </c>
      <c r="F36" s="23"/>
    </row>
    <row r="37" spans="2:6" ht="17.25" customHeight="1" x14ac:dyDescent="0.15">
      <c r="B37" s="27"/>
      <c r="D37" t="s">
        <v>26</v>
      </c>
      <c r="F37" s="23"/>
    </row>
    <row r="38" spans="2:6" ht="40.5" customHeight="1" x14ac:dyDescent="0.15">
      <c r="B38" s="27"/>
      <c r="D38" s="111" t="s">
        <v>38</v>
      </c>
      <c r="E38" s="112"/>
      <c r="F38" s="23"/>
    </row>
    <row r="39" spans="2:6" ht="17.25" customHeight="1" x14ac:dyDescent="0.15">
      <c r="B39" s="28"/>
      <c r="C39" s="24"/>
      <c r="D39" s="24"/>
      <c r="E39" s="24"/>
      <c r="F39" s="25"/>
    </row>
    <row r="40" spans="2:6" ht="17.25" customHeight="1" thickBot="1" x14ac:dyDescent="0.2"/>
    <row r="41" spans="2:6" ht="17.25" customHeight="1" x14ac:dyDescent="0.15">
      <c r="B41" s="29"/>
      <c r="C41" s="30"/>
      <c r="D41" s="30"/>
      <c r="E41" s="30"/>
      <c r="F41" s="31"/>
    </row>
    <row r="42" spans="2:6" ht="18.75" x14ac:dyDescent="0.15">
      <c r="B42" s="32"/>
      <c r="C42" s="103" t="s">
        <v>28</v>
      </c>
      <c r="D42" s="103"/>
      <c r="E42" s="88"/>
      <c r="F42" s="33"/>
    </row>
    <row r="43" spans="2:6" ht="17.25" customHeight="1" x14ac:dyDescent="0.15">
      <c r="B43" s="32"/>
      <c r="D43" t="s">
        <v>30</v>
      </c>
      <c r="F43" s="33"/>
    </row>
    <row r="44" spans="2:6" ht="17.25" customHeight="1" x14ac:dyDescent="0.15">
      <c r="B44" s="32"/>
      <c r="D44" t="s">
        <v>34</v>
      </c>
      <c r="F44" s="33"/>
    </row>
    <row r="45" spans="2:6" ht="17.25" customHeight="1" thickBot="1" x14ac:dyDescent="0.2">
      <c r="B45" s="34"/>
      <c r="C45" s="35"/>
      <c r="D45" s="35"/>
      <c r="E45" s="35"/>
      <c r="F45" s="36"/>
    </row>
  </sheetData>
  <sheetProtection algorithmName="SHA-512" hashValue="Wf1++yOqPyTNGgaWP4iJBbmpmqiPGUehaMj/z1SFUAEUTApjObMNtLdWVYHqcz7ZDoFCJXP7UF218OZNAoRSMg==" saltValue="1Jee3I9vbu2AqRnduD1NLg==" spinCount="100000" sheet="1"/>
  <mergeCells count="7">
    <mergeCell ref="C42:D42"/>
    <mergeCell ref="B2:F2"/>
    <mergeCell ref="C5:E5"/>
    <mergeCell ref="D31:E31"/>
    <mergeCell ref="D32:E32"/>
    <mergeCell ref="D38:E38"/>
    <mergeCell ref="C29:E29"/>
  </mergeCells>
  <phoneticPr fontId="2"/>
  <dataValidations count="2">
    <dataValidation imeMode="hiragana" allowBlank="1" showInputMessage="1" showErrorMessage="1" sqref="E7:E9" xr:uid="{0CC09C24-BB6A-4EB3-865A-569F545617FB}"/>
    <dataValidation imeMode="off" allowBlank="1" showInputMessage="1" showErrorMessage="1" sqref="E6 E10" xr:uid="{E5172A86-B67A-435F-80ED-09EE2A116A2F}"/>
  </dataValidations>
  <printOptions horizontalCentered="1"/>
  <pageMargins left="0.78740157480314965" right="0.78740157480314965" top="0.78740157480314965" bottom="0.78740157480314965" header="0.51181102362204722" footer="0.51181102362204722"/>
  <pageSetup paperSize="9" scale="9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5CC58-E5CD-42D3-BE08-B50306C71986}">
  <sheetPr>
    <tabColor indexed="11"/>
  </sheetPr>
  <dimension ref="A1:AM106"/>
  <sheetViews>
    <sheetView showGridLines="0" zoomScaleNormal="100" zoomScaleSheetLayoutView="115" workbookViewId="0">
      <pane ySplit="6" topLeftCell="A7" activePane="bottomLeft" state="frozen"/>
      <selection pane="bottomLeft" activeCell="C7" sqref="C7"/>
    </sheetView>
  </sheetViews>
  <sheetFormatPr defaultRowHeight="24.75" customHeight="1" x14ac:dyDescent="0.15"/>
  <cols>
    <col min="1" max="1" width="4.625" customWidth="1"/>
    <col min="2" max="2" width="7.5" customWidth="1"/>
    <col min="3" max="4" width="7.875" customWidth="1"/>
    <col min="5" max="5" width="5.25" bestFit="1" customWidth="1"/>
    <col min="6" max="6" width="7.625" bestFit="1" customWidth="1"/>
    <col min="7" max="7" width="20.625" customWidth="1"/>
    <col min="9" max="9" width="7.5" customWidth="1"/>
    <col min="10" max="11" width="7.875" customWidth="1"/>
    <col min="12" max="12" width="5.25" bestFit="1" customWidth="1"/>
    <col min="13" max="13" width="7.625" bestFit="1" customWidth="1"/>
    <col min="14" max="14" width="20.625" customWidth="1"/>
    <col min="17" max="17" width="13.5" bestFit="1" customWidth="1"/>
    <col min="18" max="38" width="4.125" hidden="1" customWidth="1"/>
    <col min="39" max="39" width="13.5" bestFit="1" customWidth="1"/>
  </cols>
  <sheetData>
    <row r="1" spans="1:38" s="2" customFormat="1" ht="24.75" customHeight="1" x14ac:dyDescent="0.15">
      <c r="M1" s="14" t="s">
        <v>22</v>
      </c>
    </row>
    <row r="2" spans="1:38" s="2" customFormat="1" ht="24.75" customHeight="1" x14ac:dyDescent="0.15">
      <c r="B2" s="117" t="s">
        <v>21</v>
      </c>
      <c r="C2" s="118"/>
      <c r="D2" s="118"/>
      <c r="E2" s="118"/>
      <c r="F2" s="118"/>
      <c r="G2" s="118"/>
      <c r="H2" s="118"/>
      <c r="I2" s="118"/>
      <c r="J2" s="119"/>
      <c r="M2" s="14" t="s">
        <v>23</v>
      </c>
    </row>
    <row r="3" spans="1:38" s="2" customFormat="1" ht="24.75" customHeight="1" x14ac:dyDescent="0.15">
      <c r="M3" s="14" t="s">
        <v>52</v>
      </c>
    </row>
    <row r="4" spans="1:38" ht="24.75" customHeight="1" x14ac:dyDescent="0.15">
      <c r="R4" t="s">
        <v>162</v>
      </c>
    </row>
    <row r="5" spans="1:38" ht="24.75" customHeight="1" thickBot="1" x14ac:dyDescent="0.2">
      <c r="B5" s="120" t="s">
        <v>2</v>
      </c>
      <c r="C5" s="120"/>
      <c r="D5" s="10"/>
      <c r="E5" s="17" t="s">
        <v>24</v>
      </c>
      <c r="F5" s="19">
        <f>SUM(A7:A106)</f>
        <v>0</v>
      </c>
      <c r="G5" s="17" t="s">
        <v>11</v>
      </c>
      <c r="I5" s="120" t="s">
        <v>10</v>
      </c>
      <c r="J5" s="120"/>
      <c r="K5" s="10"/>
      <c r="L5" s="17" t="s">
        <v>24</v>
      </c>
      <c r="M5" s="19">
        <f>SUM(H7:H106)</f>
        <v>0</v>
      </c>
      <c r="N5" s="17" t="s">
        <v>11</v>
      </c>
      <c r="R5" s="98" t="s">
        <v>161</v>
      </c>
    </row>
    <row r="6" spans="1:38" ht="24.75" customHeight="1" thickBot="1" x14ac:dyDescent="0.2">
      <c r="B6" s="11" t="s">
        <v>3</v>
      </c>
      <c r="C6" s="12" t="s">
        <v>4</v>
      </c>
      <c r="D6" s="3" t="s">
        <v>5</v>
      </c>
      <c r="E6" s="13" t="s">
        <v>6</v>
      </c>
      <c r="F6" s="16" t="s">
        <v>7</v>
      </c>
      <c r="G6" s="15" t="s">
        <v>8</v>
      </c>
      <c r="I6" s="11" t="s">
        <v>3</v>
      </c>
      <c r="J6" s="12" t="s">
        <v>4</v>
      </c>
      <c r="K6" s="3" t="s">
        <v>5</v>
      </c>
      <c r="L6" s="13" t="s">
        <v>6</v>
      </c>
      <c r="M6" s="16" t="s">
        <v>7</v>
      </c>
      <c r="N6" s="15" t="s">
        <v>8</v>
      </c>
      <c r="R6" s="99" t="s">
        <v>15</v>
      </c>
      <c r="S6" s="99" t="s">
        <v>0</v>
      </c>
      <c r="T6" s="99" t="s">
        <v>3</v>
      </c>
      <c r="U6" s="99" t="s">
        <v>54</v>
      </c>
      <c r="V6" s="99" t="s">
        <v>55</v>
      </c>
      <c r="W6" s="99" t="s">
        <v>56</v>
      </c>
      <c r="X6" s="99" t="s">
        <v>57</v>
      </c>
      <c r="Y6" s="99" t="s">
        <v>58</v>
      </c>
      <c r="Z6" s="99" t="s">
        <v>59</v>
      </c>
      <c r="AA6" s="99" t="s">
        <v>60</v>
      </c>
      <c r="AB6" s="100"/>
      <c r="AC6" s="99" t="s">
        <v>15</v>
      </c>
      <c r="AD6" s="99" t="s">
        <v>0</v>
      </c>
      <c r="AE6" s="99" t="s">
        <v>3</v>
      </c>
      <c r="AF6" s="99" t="s">
        <v>54</v>
      </c>
      <c r="AG6" s="99" t="s">
        <v>55</v>
      </c>
      <c r="AH6" s="99" t="s">
        <v>56</v>
      </c>
      <c r="AI6" s="99" t="s">
        <v>57</v>
      </c>
      <c r="AJ6" s="99" t="s">
        <v>58</v>
      </c>
      <c r="AK6" s="99" t="s">
        <v>59</v>
      </c>
      <c r="AL6" s="99" t="s">
        <v>60</v>
      </c>
    </row>
    <row r="7" spans="1:38" ht="22.5" customHeight="1" x14ac:dyDescent="0.15">
      <c r="A7" s="18">
        <f>IF(COUNTA(C7:E8)=6,1,0)</f>
        <v>0</v>
      </c>
      <c r="B7" s="121">
        <v>1</v>
      </c>
      <c r="C7" s="38"/>
      <c r="D7" s="39"/>
      <c r="E7" s="40"/>
      <c r="F7" s="41"/>
      <c r="G7" s="42"/>
      <c r="H7" s="18">
        <f>IF(COUNTA(J7:L8)=6,1,0)</f>
        <v>0</v>
      </c>
      <c r="I7" s="121">
        <v>1</v>
      </c>
      <c r="J7" s="63"/>
      <c r="K7" s="64"/>
      <c r="L7" s="65"/>
      <c r="M7" s="66"/>
      <c r="N7" s="67"/>
      <c r="Q7" s="102" t="s">
        <v>163</v>
      </c>
      <c r="R7" s="101">
        <f t="shared" ref="R7:R38" si="0">学校番号*1</f>
        <v>0</v>
      </c>
      <c r="S7" s="101">
        <f t="shared" ref="S7:S38" si="1">表示名</f>
        <v>0</v>
      </c>
      <c r="T7" s="101" t="s">
        <v>61</v>
      </c>
      <c r="U7" s="101" t="str">
        <f>C7&amp;" "&amp;D7&amp;" "&amp;E7</f>
        <v xml:space="preserve">  </v>
      </c>
      <c r="V7" s="101">
        <f>F7</f>
        <v>0</v>
      </c>
      <c r="W7" s="101">
        <f>G7</f>
        <v>0</v>
      </c>
      <c r="X7" s="101" t="str">
        <f>C8&amp;" "&amp;D8&amp;" "&amp;E8</f>
        <v xml:space="preserve">  </v>
      </c>
      <c r="Y7" s="101">
        <f>F8</f>
        <v>0</v>
      </c>
      <c r="Z7" s="101">
        <f>G8</f>
        <v>0</v>
      </c>
      <c r="AA7" s="101">
        <f t="shared" ref="AA7:AA38" si="2">V7+Y7</f>
        <v>0</v>
      </c>
      <c r="AB7" s="100"/>
      <c r="AC7" s="101">
        <f t="shared" ref="AC7:AC38" si="3">学校番号*1</f>
        <v>0</v>
      </c>
      <c r="AD7" s="101">
        <f t="shared" ref="AD7:AD38" si="4">表示名</f>
        <v>0</v>
      </c>
      <c r="AE7" s="101" t="s">
        <v>111</v>
      </c>
      <c r="AF7" s="101" t="str">
        <f>J7&amp;" "&amp;K7&amp;" "&amp;L7</f>
        <v xml:space="preserve">  </v>
      </c>
      <c r="AG7" s="101">
        <f>M7</f>
        <v>0</v>
      </c>
      <c r="AH7" s="101">
        <f>N7</f>
        <v>0</v>
      </c>
      <c r="AI7" s="101" t="str">
        <f>J8&amp;" "&amp;K8&amp;" "&amp;L8</f>
        <v xml:space="preserve">  </v>
      </c>
      <c r="AJ7" s="101">
        <f>M8</f>
        <v>0</v>
      </c>
      <c r="AK7" s="101">
        <f>N8</f>
        <v>0</v>
      </c>
      <c r="AL7" s="101">
        <f t="shared" ref="AL7:AL38" si="5">AG7+AJ7</f>
        <v>0</v>
      </c>
    </row>
    <row r="8" spans="1:38" ht="22.5" customHeight="1" x14ac:dyDescent="0.15">
      <c r="A8" s="18"/>
      <c r="B8" s="115"/>
      <c r="C8" s="43"/>
      <c r="D8" s="44"/>
      <c r="E8" s="45"/>
      <c r="F8" s="46"/>
      <c r="G8" s="47"/>
      <c r="H8" s="18"/>
      <c r="I8" s="115"/>
      <c r="J8" s="68"/>
      <c r="K8" s="69"/>
      <c r="L8" s="70"/>
      <c r="M8" s="71"/>
      <c r="N8" s="72"/>
      <c r="R8" s="101">
        <f t="shared" si="0"/>
        <v>0</v>
      </c>
      <c r="S8" s="101">
        <f t="shared" si="1"/>
        <v>0</v>
      </c>
      <c r="T8" s="101" t="s">
        <v>62</v>
      </c>
      <c r="U8" s="101" t="str">
        <f>C9&amp;" "&amp;D9&amp;" "&amp;E9</f>
        <v xml:space="preserve">  </v>
      </c>
      <c r="V8" s="101">
        <f>F9</f>
        <v>0</v>
      </c>
      <c r="W8" s="101">
        <f>G9</f>
        <v>0</v>
      </c>
      <c r="X8" s="101" t="str">
        <f>C10&amp;" "&amp;D10&amp;" "&amp;E10</f>
        <v xml:space="preserve">  </v>
      </c>
      <c r="Y8" s="101">
        <f>F10</f>
        <v>0</v>
      </c>
      <c r="Z8" s="101">
        <f>G10</f>
        <v>0</v>
      </c>
      <c r="AA8" s="101">
        <f t="shared" si="2"/>
        <v>0</v>
      </c>
      <c r="AB8" s="100"/>
      <c r="AC8" s="101">
        <f t="shared" si="3"/>
        <v>0</v>
      </c>
      <c r="AD8" s="101">
        <f t="shared" si="4"/>
        <v>0</v>
      </c>
      <c r="AE8" s="101" t="s">
        <v>112</v>
      </c>
      <c r="AF8" s="101" t="str">
        <f>J9&amp;" "&amp;K9&amp;" "&amp;L9</f>
        <v xml:space="preserve">  </v>
      </c>
      <c r="AG8" s="101">
        <f>M9</f>
        <v>0</v>
      </c>
      <c r="AH8" s="101">
        <f>N9</f>
        <v>0</v>
      </c>
      <c r="AI8" s="101" t="str">
        <f>J10&amp;" "&amp;K10&amp;" "&amp;L10</f>
        <v xml:space="preserve">  </v>
      </c>
      <c r="AJ8" s="101">
        <f>M10</f>
        <v>0</v>
      </c>
      <c r="AK8" s="101">
        <f>N10</f>
        <v>0</v>
      </c>
      <c r="AL8" s="101">
        <f t="shared" si="5"/>
        <v>0</v>
      </c>
    </row>
    <row r="9" spans="1:38" ht="22.5" customHeight="1" x14ac:dyDescent="0.15">
      <c r="A9" s="18">
        <f>IF(COUNTA(C9:E10)=6,1,0)</f>
        <v>0</v>
      </c>
      <c r="B9" s="113">
        <v>2</v>
      </c>
      <c r="C9" s="48"/>
      <c r="D9" s="49"/>
      <c r="E9" s="50"/>
      <c r="F9" s="51"/>
      <c r="G9" s="52"/>
      <c r="H9" s="18">
        <f>IF(COUNTA(J9:L10)=6,1,0)</f>
        <v>0</v>
      </c>
      <c r="I9" s="113">
        <v>2</v>
      </c>
      <c r="J9" s="73"/>
      <c r="K9" s="74"/>
      <c r="L9" s="75"/>
      <c r="M9" s="76"/>
      <c r="N9" s="77"/>
      <c r="R9" s="101">
        <f t="shared" si="0"/>
        <v>0</v>
      </c>
      <c r="S9" s="101">
        <f t="shared" si="1"/>
        <v>0</v>
      </c>
      <c r="T9" s="101" t="s">
        <v>63</v>
      </c>
      <c r="U9" s="101" t="str">
        <f>C11&amp;" "&amp;D11&amp;" "&amp;E11</f>
        <v xml:space="preserve">  </v>
      </c>
      <c r="V9" s="101">
        <f>F11</f>
        <v>0</v>
      </c>
      <c r="W9" s="101">
        <f>G11</f>
        <v>0</v>
      </c>
      <c r="X9" s="101" t="str">
        <f>C12&amp;" "&amp;D12&amp;" "&amp;E12</f>
        <v xml:space="preserve">  </v>
      </c>
      <c r="Y9" s="101">
        <f>F12</f>
        <v>0</v>
      </c>
      <c r="Z9" s="101">
        <f>G12</f>
        <v>0</v>
      </c>
      <c r="AA9" s="101">
        <f t="shared" si="2"/>
        <v>0</v>
      </c>
      <c r="AB9" s="100"/>
      <c r="AC9" s="101">
        <f t="shared" si="3"/>
        <v>0</v>
      </c>
      <c r="AD9" s="101">
        <f t="shared" si="4"/>
        <v>0</v>
      </c>
      <c r="AE9" s="101" t="s">
        <v>113</v>
      </c>
      <c r="AF9" s="101" t="str">
        <f>J11&amp;" "&amp;K11&amp;" "&amp;L11</f>
        <v xml:space="preserve">  </v>
      </c>
      <c r="AG9" s="101">
        <f>M11</f>
        <v>0</v>
      </c>
      <c r="AH9" s="101">
        <f>N11</f>
        <v>0</v>
      </c>
      <c r="AI9" s="101" t="str">
        <f>J12&amp;" "&amp;K12&amp;" "&amp;L12</f>
        <v xml:space="preserve">  </v>
      </c>
      <c r="AJ9" s="101">
        <f>M12</f>
        <v>0</v>
      </c>
      <c r="AK9" s="101">
        <f>N12</f>
        <v>0</v>
      </c>
      <c r="AL9" s="101">
        <f t="shared" si="5"/>
        <v>0</v>
      </c>
    </row>
    <row r="10" spans="1:38" ht="22.5" customHeight="1" x14ac:dyDescent="0.15">
      <c r="A10" s="18"/>
      <c r="B10" s="115"/>
      <c r="C10" s="43"/>
      <c r="D10" s="44"/>
      <c r="E10" s="45"/>
      <c r="F10" s="46"/>
      <c r="G10" s="47"/>
      <c r="H10" s="18"/>
      <c r="I10" s="115"/>
      <c r="J10" s="68"/>
      <c r="K10" s="69"/>
      <c r="L10" s="70"/>
      <c r="M10" s="71"/>
      <c r="N10" s="72"/>
      <c r="R10" s="101">
        <f t="shared" si="0"/>
        <v>0</v>
      </c>
      <c r="S10" s="101">
        <f t="shared" si="1"/>
        <v>0</v>
      </c>
      <c r="T10" s="101" t="s">
        <v>64</v>
      </c>
      <c r="U10" s="101" t="str">
        <f>C13&amp;" "&amp;D13&amp;" "&amp;E13</f>
        <v xml:space="preserve">  </v>
      </c>
      <c r="V10" s="101">
        <f>F13</f>
        <v>0</v>
      </c>
      <c r="W10" s="101">
        <f>G13</f>
        <v>0</v>
      </c>
      <c r="X10" s="101" t="str">
        <f>C14&amp;" "&amp;D14&amp;" "&amp;E14</f>
        <v xml:space="preserve">  </v>
      </c>
      <c r="Y10" s="101">
        <f>F14</f>
        <v>0</v>
      </c>
      <c r="Z10" s="101">
        <f>G14</f>
        <v>0</v>
      </c>
      <c r="AA10" s="101">
        <f t="shared" si="2"/>
        <v>0</v>
      </c>
      <c r="AB10" s="100"/>
      <c r="AC10" s="101">
        <f t="shared" si="3"/>
        <v>0</v>
      </c>
      <c r="AD10" s="101">
        <f t="shared" si="4"/>
        <v>0</v>
      </c>
      <c r="AE10" s="101" t="s">
        <v>114</v>
      </c>
      <c r="AF10" s="101" t="str">
        <f>J13&amp;" "&amp;K13&amp;" "&amp;L13</f>
        <v xml:space="preserve">  </v>
      </c>
      <c r="AG10" s="101">
        <f>M13</f>
        <v>0</v>
      </c>
      <c r="AH10" s="101">
        <f>N13</f>
        <v>0</v>
      </c>
      <c r="AI10" s="101" t="str">
        <f>J14&amp;" "&amp;K14&amp;" "&amp;L14</f>
        <v xml:space="preserve">  </v>
      </c>
      <c r="AJ10" s="101">
        <f>M14</f>
        <v>0</v>
      </c>
      <c r="AK10" s="101">
        <f>N14</f>
        <v>0</v>
      </c>
      <c r="AL10" s="101">
        <f t="shared" si="5"/>
        <v>0</v>
      </c>
    </row>
    <row r="11" spans="1:38" ht="22.5" customHeight="1" x14ac:dyDescent="0.15">
      <c r="A11" s="18">
        <f>IF(COUNTA(C11:E12)=6,1,0)</f>
        <v>0</v>
      </c>
      <c r="B11" s="113">
        <v>3</v>
      </c>
      <c r="C11" s="48"/>
      <c r="D11" s="49"/>
      <c r="E11" s="50"/>
      <c r="F11" s="51"/>
      <c r="G11" s="52"/>
      <c r="H11" s="18">
        <f>IF(COUNTA(J11:L12)=6,1,0)</f>
        <v>0</v>
      </c>
      <c r="I11" s="113">
        <v>3</v>
      </c>
      <c r="J11" s="73"/>
      <c r="K11" s="74"/>
      <c r="L11" s="75"/>
      <c r="M11" s="76"/>
      <c r="N11" s="77"/>
      <c r="R11" s="101">
        <f t="shared" si="0"/>
        <v>0</v>
      </c>
      <c r="S11" s="101">
        <f t="shared" si="1"/>
        <v>0</v>
      </c>
      <c r="T11" s="101" t="s">
        <v>65</v>
      </c>
      <c r="U11" s="101" t="str">
        <f>C15&amp;" "&amp;D15&amp;" "&amp;E15</f>
        <v xml:space="preserve">  </v>
      </c>
      <c r="V11" s="101">
        <f>F15</f>
        <v>0</v>
      </c>
      <c r="W11" s="101">
        <f>G15</f>
        <v>0</v>
      </c>
      <c r="X11" s="101" t="str">
        <f>C16&amp;" "&amp;D16&amp;" "&amp;E16</f>
        <v xml:space="preserve">  </v>
      </c>
      <c r="Y11" s="101">
        <f>F16</f>
        <v>0</v>
      </c>
      <c r="Z11" s="101">
        <f>G16</f>
        <v>0</v>
      </c>
      <c r="AA11" s="101">
        <f t="shared" si="2"/>
        <v>0</v>
      </c>
      <c r="AB11" s="100"/>
      <c r="AC11" s="101">
        <f t="shared" si="3"/>
        <v>0</v>
      </c>
      <c r="AD11" s="101">
        <f t="shared" si="4"/>
        <v>0</v>
      </c>
      <c r="AE11" s="101" t="s">
        <v>115</v>
      </c>
      <c r="AF11" s="101" t="str">
        <f>J15&amp;" "&amp;K15&amp;" "&amp;L15</f>
        <v xml:space="preserve">  </v>
      </c>
      <c r="AG11" s="101">
        <f>M15</f>
        <v>0</v>
      </c>
      <c r="AH11" s="101">
        <f>N15</f>
        <v>0</v>
      </c>
      <c r="AI11" s="101" t="str">
        <f>J16&amp;" "&amp;K16&amp;" "&amp;L16</f>
        <v xml:space="preserve">  </v>
      </c>
      <c r="AJ11" s="101">
        <f>M16</f>
        <v>0</v>
      </c>
      <c r="AK11" s="101">
        <f>N16</f>
        <v>0</v>
      </c>
      <c r="AL11" s="101">
        <f t="shared" si="5"/>
        <v>0</v>
      </c>
    </row>
    <row r="12" spans="1:38" ht="22.5" customHeight="1" x14ac:dyDescent="0.15">
      <c r="A12" s="18"/>
      <c r="B12" s="115"/>
      <c r="C12" s="43"/>
      <c r="D12" s="44"/>
      <c r="E12" s="45"/>
      <c r="F12" s="46"/>
      <c r="G12" s="47"/>
      <c r="H12" s="18"/>
      <c r="I12" s="115"/>
      <c r="J12" s="68"/>
      <c r="K12" s="69"/>
      <c r="L12" s="70"/>
      <c r="M12" s="71"/>
      <c r="N12" s="72"/>
      <c r="R12" s="101">
        <f t="shared" si="0"/>
        <v>0</v>
      </c>
      <c r="S12" s="101">
        <f t="shared" si="1"/>
        <v>0</v>
      </c>
      <c r="T12" s="101" t="s">
        <v>66</v>
      </c>
      <c r="U12" s="101" t="str">
        <f>C17&amp;" "&amp;D17&amp;" "&amp;E17</f>
        <v xml:space="preserve">  </v>
      </c>
      <c r="V12" s="101">
        <f>F17</f>
        <v>0</v>
      </c>
      <c r="W12" s="101">
        <f>G17</f>
        <v>0</v>
      </c>
      <c r="X12" s="101" t="str">
        <f>C18&amp;" "&amp;D18&amp;" "&amp;E18</f>
        <v xml:space="preserve">  </v>
      </c>
      <c r="Y12" s="101">
        <f>F18</f>
        <v>0</v>
      </c>
      <c r="Z12" s="101">
        <f>G18</f>
        <v>0</v>
      </c>
      <c r="AA12" s="101">
        <f t="shared" si="2"/>
        <v>0</v>
      </c>
      <c r="AB12" s="100"/>
      <c r="AC12" s="101">
        <f t="shared" si="3"/>
        <v>0</v>
      </c>
      <c r="AD12" s="101">
        <f t="shared" si="4"/>
        <v>0</v>
      </c>
      <c r="AE12" s="101" t="s">
        <v>116</v>
      </c>
      <c r="AF12" s="101" t="str">
        <f>J17&amp;" "&amp;K17&amp;" "&amp;L17</f>
        <v xml:space="preserve">  </v>
      </c>
      <c r="AG12" s="101">
        <f>M17</f>
        <v>0</v>
      </c>
      <c r="AH12" s="101">
        <f>N17</f>
        <v>0</v>
      </c>
      <c r="AI12" s="101" t="str">
        <f>J18&amp;" "&amp;K18&amp;" "&amp;L18</f>
        <v xml:space="preserve">  </v>
      </c>
      <c r="AJ12" s="101">
        <f>M18</f>
        <v>0</v>
      </c>
      <c r="AK12" s="101">
        <f>N18</f>
        <v>0</v>
      </c>
      <c r="AL12" s="101">
        <f t="shared" si="5"/>
        <v>0</v>
      </c>
    </row>
    <row r="13" spans="1:38" ht="22.5" customHeight="1" x14ac:dyDescent="0.15">
      <c r="A13" s="18">
        <f>IF(COUNTA(C13:E14)=6,1,0)</f>
        <v>0</v>
      </c>
      <c r="B13" s="113">
        <v>4</v>
      </c>
      <c r="C13" s="48"/>
      <c r="D13" s="49"/>
      <c r="E13" s="50"/>
      <c r="F13" s="51"/>
      <c r="G13" s="52"/>
      <c r="H13" s="18">
        <f>IF(COUNTA(J13:L14)=6,1,0)</f>
        <v>0</v>
      </c>
      <c r="I13" s="113">
        <v>4</v>
      </c>
      <c r="J13" s="73"/>
      <c r="K13" s="74"/>
      <c r="L13" s="75"/>
      <c r="M13" s="76"/>
      <c r="N13" s="77"/>
      <c r="R13" s="101">
        <f t="shared" si="0"/>
        <v>0</v>
      </c>
      <c r="S13" s="101">
        <f t="shared" si="1"/>
        <v>0</v>
      </c>
      <c r="T13" s="101" t="s">
        <v>67</v>
      </c>
      <c r="U13" s="101" t="str">
        <f>C19&amp;" "&amp;D19&amp;" "&amp;E19</f>
        <v xml:space="preserve">  </v>
      </c>
      <c r="V13" s="101">
        <f>F19</f>
        <v>0</v>
      </c>
      <c r="W13" s="101">
        <f>G19</f>
        <v>0</v>
      </c>
      <c r="X13" s="101" t="str">
        <f>C20&amp;" "&amp;D20&amp;" "&amp;E20</f>
        <v xml:space="preserve">  </v>
      </c>
      <c r="Y13" s="101">
        <f>F20</f>
        <v>0</v>
      </c>
      <c r="Z13" s="101">
        <f>G20</f>
        <v>0</v>
      </c>
      <c r="AA13" s="101">
        <f t="shared" si="2"/>
        <v>0</v>
      </c>
      <c r="AB13" s="100"/>
      <c r="AC13" s="101">
        <f t="shared" si="3"/>
        <v>0</v>
      </c>
      <c r="AD13" s="101">
        <f t="shared" si="4"/>
        <v>0</v>
      </c>
      <c r="AE13" s="101" t="s">
        <v>117</v>
      </c>
      <c r="AF13" s="101" t="str">
        <f>J19&amp;" "&amp;K19&amp;" "&amp;L19</f>
        <v xml:space="preserve">  </v>
      </c>
      <c r="AG13" s="101">
        <f>M19</f>
        <v>0</v>
      </c>
      <c r="AH13" s="101">
        <f>N19</f>
        <v>0</v>
      </c>
      <c r="AI13" s="101" t="str">
        <f>J20&amp;" "&amp;K20&amp;" "&amp;L20</f>
        <v xml:space="preserve">  </v>
      </c>
      <c r="AJ13" s="101">
        <f>M20</f>
        <v>0</v>
      </c>
      <c r="AK13" s="101">
        <f>N20</f>
        <v>0</v>
      </c>
      <c r="AL13" s="101">
        <f t="shared" si="5"/>
        <v>0</v>
      </c>
    </row>
    <row r="14" spans="1:38" ht="22.5" customHeight="1" x14ac:dyDescent="0.15">
      <c r="A14" s="18"/>
      <c r="B14" s="115"/>
      <c r="C14" s="43"/>
      <c r="D14" s="44"/>
      <c r="E14" s="45"/>
      <c r="F14" s="46"/>
      <c r="G14" s="47"/>
      <c r="H14" s="18"/>
      <c r="I14" s="115"/>
      <c r="J14" s="68"/>
      <c r="K14" s="69"/>
      <c r="L14" s="70"/>
      <c r="M14" s="71"/>
      <c r="N14" s="72"/>
      <c r="R14" s="101">
        <f t="shared" si="0"/>
        <v>0</v>
      </c>
      <c r="S14" s="101">
        <f t="shared" si="1"/>
        <v>0</v>
      </c>
      <c r="T14" s="101" t="s">
        <v>68</v>
      </c>
      <c r="U14" s="101" t="str">
        <f>C21&amp;" "&amp;D21&amp;" "&amp;E21</f>
        <v xml:space="preserve">  </v>
      </c>
      <c r="V14" s="101">
        <f>F21</f>
        <v>0</v>
      </c>
      <c r="W14" s="101">
        <f>G21</f>
        <v>0</v>
      </c>
      <c r="X14" s="101" t="str">
        <f>C22&amp;" "&amp;D22&amp;" "&amp;E22</f>
        <v xml:space="preserve">  </v>
      </c>
      <c r="Y14" s="101">
        <f>F22</f>
        <v>0</v>
      </c>
      <c r="Z14" s="101">
        <f>G22</f>
        <v>0</v>
      </c>
      <c r="AA14" s="101">
        <f t="shared" si="2"/>
        <v>0</v>
      </c>
      <c r="AB14" s="100"/>
      <c r="AC14" s="101">
        <f t="shared" si="3"/>
        <v>0</v>
      </c>
      <c r="AD14" s="101">
        <f t="shared" si="4"/>
        <v>0</v>
      </c>
      <c r="AE14" s="101" t="s">
        <v>118</v>
      </c>
      <c r="AF14" s="101" t="str">
        <f>J21&amp;" "&amp;K21&amp;" "&amp;L21</f>
        <v xml:space="preserve">  </v>
      </c>
      <c r="AG14" s="101">
        <f>M21</f>
        <v>0</v>
      </c>
      <c r="AH14" s="101">
        <f>N21</f>
        <v>0</v>
      </c>
      <c r="AI14" s="101" t="str">
        <f>J22&amp;" "&amp;K22&amp;" "&amp;L22</f>
        <v xml:space="preserve">  </v>
      </c>
      <c r="AJ14" s="101">
        <f>M22</f>
        <v>0</v>
      </c>
      <c r="AK14" s="101">
        <f>N22</f>
        <v>0</v>
      </c>
      <c r="AL14" s="101">
        <f t="shared" si="5"/>
        <v>0</v>
      </c>
    </row>
    <row r="15" spans="1:38" ht="22.5" customHeight="1" x14ac:dyDescent="0.15">
      <c r="A15" s="18">
        <f>IF(COUNTA(C15:E16)=6,1,0)</f>
        <v>0</v>
      </c>
      <c r="B15" s="113">
        <v>5</v>
      </c>
      <c r="C15" s="48"/>
      <c r="D15" s="49"/>
      <c r="E15" s="50"/>
      <c r="F15" s="51"/>
      <c r="G15" s="52"/>
      <c r="H15" s="18">
        <f>IF(COUNTA(J15:L16)=6,1,0)</f>
        <v>0</v>
      </c>
      <c r="I15" s="113">
        <v>5</v>
      </c>
      <c r="J15" s="73"/>
      <c r="K15" s="74"/>
      <c r="L15" s="75"/>
      <c r="M15" s="76"/>
      <c r="N15" s="77"/>
      <c r="R15" s="101">
        <f t="shared" si="0"/>
        <v>0</v>
      </c>
      <c r="S15" s="101">
        <f t="shared" si="1"/>
        <v>0</v>
      </c>
      <c r="T15" s="101" t="s">
        <v>69</v>
      </c>
      <c r="U15" s="101" t="str">
        <f>C23&amp;" "&amp;D23&amp;" "&amp;E23</f>
        <v xml:space="preserve">  </v>
      </c>
      <c r="V15" s="101">
        <f>F23</f>
        <v>0</v>
      </c>
      <c r="W15" s="101">
        <f>G23</f>
        <v>0</v>
      </c>
      <c r="X15" s="101" t="str">
        <f>C24&amp;" "&amp;D24&amp;" "&amp;E24</f>
        <v xml:space="preserve">  </v>
      </c>
      <c r="Y15" s="101">
        <f>F24</f>
        <v>0</v>
      </c>
      <c r="Z15" s="101">
        <f>G24</f>
        <v>0</v>
      </c>
      <c r="AA15" s="101">
        <f t="shared" si="2"/>
        <v>0</v>
      </c>
      <c r="AB15" s="100"/>
      <c r="AC15" s="101">
        <f t="shared" si="3"/>
        <v>0</v>
      </c>
      <c r="AD15" s="101">
        <f t="shared" si="4"/>
        <v>0</v>
      </c>
      <c r="AE15" s="101" t="s">
        <v>119</v>
      </c>
      <c r="AF15" s="101" t="str">
        <f>J23&amp;" "&amp;K23&amp;" "&amp;L23</f>
        <v xml:space="preserve">  </v>
      </c>
      <c r="AG15" s="101">
        <f>M23</f>
        <v>0</v>
      </c>
      <c r="AH15" s="101">
        <f>N23</f>
        <v>0</v>
      </c>
      <c r="AI15" s="101" t="str">
        <f>J24&amp;" "&amp;K24&amp;" "&amp;L24</f>
        <v xml:space="preserve">  </v>
      </c>
      <c r="AJ15" s="101">
        <f>M24</f>
        <v>0</v>
      </c>
      <c r="AK15" s="101">
        <f>N24</f>
        <v>0</v>
      </c>
      <c r="AL15" s="101">
        <f t="shared" si="5"/>
        <v>0</v>
      </c>
    </row>
    <row r="16" spans="1:38" ht="22.5" customHeight="1" thickBot="1" x14ac:dyDescent="0.2">
      <c r="A16" s="18"/>
      <c r="B16" s="114"/>
      <c r="C16" s="53"/>
      <c r="D16" s="54"/>
      <c r="E16" s="55"/>
      <c r="F16" s="56"/>
      <c r="G16" s="57"/>
      <c r="H16" s="18"/>
      <c r="I16" s="114"/>
      <c r="J16" s="78"/>
      <c r="K16" s="79"/>
      <c r="L16" s="80"/>
      <c r="M16" s="81"/>
      <c r="N16" s="82"/>
      <c r="R16" s="101">
        <f t="shared" si="0"/>
        <v>0</v>
      </c>
      <c r="S16" s="101">
        <f t="shared" si="1"/>
        <v>0</v>
      </c>
      <c r="T16" s="101" t="s">
        <v>70</v>
      </c>
      <c r="U16" s="101" t="str">
        <f>C25&amp;" "&amp;D25&amp;" "&amp;E25</f>
        <v xml:space="preserve">  </v>
      </c>
      <c r="V16" s="101">
        <f>F25</f>
        <v>0</v>
      </c>
      <c r="W16" s="101">
        <f>G25</f>
        <v>0</v>
      </c>
      <c r="X16" s="101" t="str">
        <f>C26&amp;" "&amp;D26&amp;" "&amp;E26</f>
        <v xml:space="preserve">  </v>
      </c>
      <c r="Y16" s="101">
        <f>F26</f>
        <v>0</v>
      </c>
      <c r="Z16" s="101">
        <f>G26</f>
        <v>0</v>
      </c>
      <c r="AA16" s="101">
        <f t="shared" si="2"/>
        <v>0</v>
      </c>
      <c r="AB16" s="100"/>
      <c r="AC16" s="101">
        <f t="shared" si="3"/>
        <v>0</v>
      </c>
      <c r="AD16" s="101">
        <f t="shared" si="4"/>
        <v>0</v>
      </c>
      <c r="AE16" s="101" t="s">
        <v>120</v>
      </c>
      <c r="AF16" s="101" t="str">
        <f>J25&amp;" "&amp;K25&amp;" "&amp;L25</f>
        <v xml:space="preserve">  </v>
      </c>
      <c r="AG16" s="101">
        <f>M25</f>
        <v>0</v>
      </c>
      <c r="AH16" s="101">
        <f>N25</f>
        <v>0</v>
      </c>
      <c r="AI16" s="101" t="str">
        <f>J26&amp;" "&amp;K26&amp;" "&amp;L26</f>
        <v xml:space="preserve">  </v>
      </c>
      <c r="AJ16" s="101">
        <f>M26</f>
        <v>0</v>
      </c>
      <c r="AK16" s="101">
        <f>N26</f>
        <v>0</v>
      </c>
      <c r="AL16" s="101">
        <f t="shared" si="5"/>
        <v>0</v>
      </c>
    </row>
    <row r="17" spans="1:38" ht="22.5" customHeight="1" x14ac:dyDescent="0.15">
      <c r="A17" s="18">
        <f>IF(COUNTA(C17:E18)=6,1,0)</f>
        <v>0</v>
      </c>
      <c r="B17" s="116">
        <v>6</v>
      </c>
      <c r="C17" s="58"/>
      <c r="D17" s="59"/>
      <c r="E17" s="60"/>
      <c r="F17" s="61"/>
      <c r="G17" s="62"/>
      <c r="H17" s="18">
        <f>IF(COUNTA(J17:L18)=6,1,0)</f>
        <v>0</v>
      </c>
      <c r="I17" s="116">
        <v>6</v>
      </c>
      <c r="J17" s="83"/>
      <c r="K17" s="84"/>
      <c r="L17" s="85"/>
      <c r="M17" s="86"/>
      <c r="N17" s="87"/>
      <c r="R17" s="101">
        <f t="shared" si="0"/>
        <v>0</v>
      </c>
      <c r="S17" s="101">
        <f t="shared" si="1"/>
        <v>0</v>
      </c>
      <c r="T17" s="101" t="s">
        <v>71</v>
      </c>
      <c r="U17" s="101" t="str">
        <f>C27&amp;" "&amp;D27&amp;" "&amp;E27</f>
        <v xml:space="preserve">  </v>
      </c>
      <c r="V17" s="101">
        <f>F27</f>
        <v>0</v>
      </c>
      <c r="W17" s="101">
        <f>G27</f>
        <v>0</v>
      </c>
      <c r="X17" s="101" t="str">
        <f>C28&amp;" "&amp;D28&amp;" "&amp;E28</f>
        <v xml:space="preserve">  </v>
      </c>
      <c r="Y17" s="101">
        <f>F28</f>
        <v>0</v>
      </c>
      <c r="Z17" s="101">
        <f>G28</f>
        <v>0</v>
      </c>
      <c r="AA17" s="101">
        <f t="shared" si="2"/>
        <v>0</v>
      </c>
      <c r="AB17" s="100"/>
      <c r="AC17" s="101">
        <f t="shared" si="3"/>
        <v>0</v>
      </c>
      <c r="AD17" s="101">
        <f t="shared" si="4"/>
        <v>0</v>
      </c>
      <c r="AE17" s="101" t="s">
        <v>121</v>
      </c>
      <c r="AF17" s="101" t="str">
        <f>J27&amp;" "&amp;K27&amp;" "&amp;L27</f>
        <v xml:space="preserve">  </v>
      </c>
      <c r="AG17" s="101">
        <f>M27</f>
        <v>0</v>
      </c>
      <c r="AH17" s="101">
        <f>N27</f>
        <v>0</v>
      </c>
      <c r="AI17" s="101" t="str">
        <f>J28&amp;" "&amp;K28&amp;" "&amp;L28</f>
        <v xml:space="preserve">  </v>
      </c>
      <c r="AJ17" s="101">
        <f>M28</f>
        <v>0</v>
      </c>
      <c r="AK17" s="101">
        <f>N28</f>
        <v>0</v>
      </c>
      <c r="AL17" s="101">
        <f t="shared" si="5"/>
        <v>0</v>
      </c>
    </row>
    <row r="18" spans="1:38" ht="22.5" customHeight="1" x14ac:dyDescent="0.15">
      <c r="A18" s="18"/>
      <c r="B18" s="115"/>
      <c r="C18" s="43"/>
      <c r="D18" s="44"/>
      <c r="E18" s="45"/>
      <c r="F18" s="46"/>
      <c r="G18" s="47"/>
      <c r="H18" s="18"/>
      <c r="I18" s="115"/>
      <c r="J18" s="68"/>
      <c r="K18" s="69"/>
      <c r="L18" s="70"/>
      <c r="M18" s="71"/>
      <c r="N18" s="72"/>
      <c r="R18" s="101">
        <f t="shared" si="0"/>
        <v>0</v>
      </c>
      <c r="S18" s="101">
        <f t="shared" si="1"/>
        <v>0</v>
      </c>
      <c r="T18" s="101" t="s">
        <v>72</v>
      </c>
      <c r="U18" s="101" t="str">
        <f>C29&amp;" "&amp;D29&amp;" "&amp;E29</f>
        <v xml:space="preserve">  </v>
      </c>
      <c r="V18" s="101">
        <f>F29</f>
        <v>0</v>
      </c>
      <c r="W18" s="101">
        <f>G29</f>
        <v>0</v>
      </c>
      <c r="X18" s="101" t="str">
        <f>C30&amp;" "&amp;D30&amp;" "&amp;E30</f>
        <v xml:space="preserve">  </v>
      </c>
      <c r="Y18" s="101">
        <f>F30</f>
        <v>0</v>
      </c>
      <c r="Z18" s="101">
        <f>G30</f>
        <v>0</v>
      </c>
      <c r="AA18" s="101">
        <f t="shared" si="2"/>
        <v>0</v>
      </c>
      <c r="AB18" s="100"/>
      <c r="AC18" s="101">
        <f t="shared" si="3"/>
        <v>0</v>
      </c>
      <c r="AD18" s="101">
        <f t="shared" si="4"/>
        <v>0</v>
      </c>
      <c r="AE18" s="101" t="s">
        <v>122</v>
      </c>
      <c r="AF18" s="101" t="str">
        <f>J29&amp;" "&amp;K29&amp;" "&amp;L29</f>
        <v xml:space="preserve">  </v>
      </c>
      <c r="AG18" s="101">
        <f>M29</f>
        <v>0</v>
      </c>
      <c r="AH18" s="101">
        <f>N29</f>
        <v>0</v>
      </c>
      <c r="AI18" s="101" t="str">
        <f>J30&amp;" "&amp;K30&amp;" "&amp;L30</f>
        <v xml:space="preserve">  </v>
      </c>
      <c r="AJ18" s="101">
        <f>M30</f>
        <v>0</v>
      </c>
      <c r="AK18" s="101">
        <f>N30</f>
        <v>0</v>
      </c>
      <c r="AL18" s="101">
        <f t="shared" si="5"/>
        <v>0</v>
      </c>
    </row>
    <row r="19" spans="1:38" ht="22.5" customHeight="1" x14ac:dyDescent="0.15">
      <c r="A19" s="18">
        <f>IF(COUNTA(C19:E20)=6,1,0)</f>
        <v>0</v>
      </c>
      <c r="B19" s="113">
        <v>7</v>
      </c>
      <c r="C19" s="48"/>
      <c r="D19" s="49"/>
      <c r="E19" s="50"/>
      <c r="F19" s="51"/>
      <c r="G19" s="52"/>
      <c r="H19" s="18">
        <f>IF(COUNTA(J19:L20)=6,1,0)</f>
        <v>0</v>
      </c>
      <c r="I19" s="113">
        <v>7</v>
      </c>
      <c r="J19" s="73"/>
      <c r="K19" s="74"/>
      <c r="L19" s="75"/>
      <c r="M19" s="76"/>
      <c r="N19" s="77"/>
      <c r="R19" s="101">
        <f t="shared" si="0"/>
        <v>0</v>
      </c>
      <c r="S19" s="101">
        <f t="shared" si="1"/>
        <v>0</v>
      </c>
      <c r="T19" s="101" t="s">
        <v>73</v>
      </c>
      <c r="U19" s="101" t="str">
        <f>C31&amp;" "&amp;D31&amp;" "&amp;E31</f>
        <v xml:space="preserve">  </v>
      </c>
      <c r="V19" s="101">
        <f>F31</f>
        <v>0</v>
      </c>
      <c r="W19" s="101">
        <f>G31</f>
        <v>0</v>
      </c>
      <c r="X19" s="101" t="str">
        <f>C32&amp;" "&amp;D32&amp;" "&amp;E32</f>
        <v xml:space="preserve">  </v>
      </c>
      <c r="Y19" s="101">
        <f>F32</f>
        <v>0</v>
      </c>
      <c r="Z19" s="101">
        <f>G32</f>
        <v>0</v>
      </c>
      <c r="AA19" s="101">
        <f t="shared" si="2"/>
        <v>0</v>
      </c>
      <c r="AB19" s="100"/>
      <c r="AC19" s="101">
        <f t="shared" si="3"/>
        <v>0</v>
      </c>
      <c r="AD19" s="101">
        <f t="shared" si="4"/>
        <v>0</v>
      </c>
      <c r="AE19" s="101" t="s">
        <v>123</v>
      </c>
      <c r="AF19" s="101" t="str">
        <f>J31&amp;" "&amp;K31&amp;" "&amp;L31</f>
        <v xml:space="preserve">  </v>
      </c>
      <c r="AG19" s="101">
        <f>M31</f>
        <v>0</v>
      </c>
      <c r="AH19" s="101">
        <f>N31</f>
        <v>0</v>
      </c>
      <c r="AI19" s="101" t="str">
        <f>J32&amp;" "&amp;K32&amp;" "&amp;L32</f>
        <v xml:space="preserve">  </v>
      </c>
      <c r="AJ19" s="101">
        <f>M32</f>
        <v>0</v>
      </c>
      <c r="AK19" s="101">
        <f>N32</f>
        <v>0</v>
      </c>
      <c r="AL19" s="101">
        <f t="shared" si="5"/>
        <v>0</v>
      </c>
    </row>
    <row r="20" spans="1:38" ht="22.5" customHeight="1" x14ac:dyDescent="0.15">
      <c r="A20" s="18"/>
      <c r="B20" s="115"/>
      <c r="C20" s="43"/>
      <c r="D20" s="44"/>
      <c r="E20" s="45"/>
      <c r="F20" s="46"/>
      <c r="G20" s="47"/>
      <c r="H20" s="18"/>
      <c r="I20" s="115"/>
      <c r="J20" s="68"/>
      <c r="K20" s="69"/>
      <c r="L20" s="70"/>
      <c r="M20" s="71"/>
      <c r="N20" s="72"/>
      <c r="R20" s="101">
        <f t="shared" si="0"/>
        <v>0</v>
      </c>
      <c r="S20" s="101">
        <f t="shared" si="1"/>
        <v>0</v>
      </c>
      <c r="T20" s="101" t="s">
        <v>74</v>
      </c>
      <c r="U20" s="101" t="str">
        <f>C33&amp;" "&amp;D33&amp;" "&amp;E33</f>
        <v xml:space="preserve">  </v>
      </c>
      <c r="V20" s="101">
        <f>F33</f>
        <v>0</v>
      </c>
      <c r="W20" s="101">
        <f>G33</f>
        <v>0</v>
      </c>
      <c r="X20" s="101" t="str">
        <f>C34&amp;" "&amp;D34&amp;" "&amp;E34</f>
        <v xml:space="preserve">  </v>
      </c>
      <c r="Y20" s="101">
        <f>F34</f>
        <v>0</v>
      </c>
      <c r="Z20" s="101">
        <f>G34</f>
        <v>0</v>
      </c>
      <c r="AA20" s="101">
        <f t="shared" si="2"/>
        <v>0</v>
      </c>
      <c r="AB20" s="100"/>
      <c r="AC20" s="101">
        <f t="shared" si="3"/>
        <v>0</v>
      </c>
      <c r="AD20" s="101">
        <f t="shared" si="4"/>
        <v>0</v>
      </c>
      <c r="AE20" s="101" t="s">
        <v>124</v>
      </c>
      <c r="AF20" s="101" t="str">
        <f>J33&amp;" "&amp;K33&amp;" "&amp;L33</f>
        <v xml:space="preserve">  </v>
      </c>
      <c r="AG20" s="101">
        <f>M33</f>
        <v>0</v>
      </c>
      <c r="AH20" s="101">
        <f>N33</f>
        <v>0</v>
      </c>
      <c r="AI20" s="101" t="str">
        <f>J34&amp;" "&amp;K34&amp;" "&amp;L34</f>
        <v xml:space="preserve">  </v>
      </c>
      <c r="AJ20" s="101">
        <f>M34</f>
        <v>0</v>
      </c>
      <c r="AK20" s="101">
        <f>N34</f>
        <v>0</v>
      </c>
      <c r="AL20" s="101">
        <f t="shared" si="5"/>
        <v>0</v>
      </c>
    </row>
    <row r="21" spans="1:38" ht="22.5" customHeight="1" x14ac:dyDescent="0.15">
      <c r="A21" s="18">
        <f>IF(COUNTA(C21:E22)=6,1,0)</f>
        <v>0</v>
      </c>
      <c r="B21" s="113">
        <v>8</v>
      </c>
      <c r="C21" s="48"/>
      <c r="D21" s="49"/>
      <c r="E21" s="50"/>
      <c r="F21" s="51"/>
      <c r="G21" s="52"/>
      <c r="H21" s="18">
        <f>IF(COUNTA(J21:L22)=6,1,0)</f>
        <v>0</v>
      </c>
      <c r="I21" s="113">
        <v>8</v>
      </c>
      <c r="J21" s="73"/>
      <c r="K21" s="74"/>
      <c r="L21" s="75"/>
      <c r="M21" s="76"/>
      <c r="N21" s="77"/>
      <c r="R21" s="101">
        <f t="shared" si="0"/>
        <v>0</v>
      </c>
      <c r="S21" s="101">
        <f t="shared" si="1"/>
        <v>0</v>
      </c>
      <c r="T21" s="101" t="s">
        <v>75</v>
      </c>
      <c r="U21" s="101" t="str">
        <f>C35&amp;" "&amp;D35&amp;" "&amp;E35</f>
        <v xml:space="preserve">  </v>
      </c>
      <c r="V21" s="101">
        <f>F35</f>
        <v>0</v>
      </c>
      <c r="W21" s="101">
        <f>G35</f>
        <v>0</v>
      </c>
      <c r="X21" s="101" t="str">
        <f>C36&amp;" "&amp;D36&amp;" "&amp;E36</f>
        <v xml:space="preserve">  </v>
      </c>
      <c r="Y21" s="101">
        <f>F36</f>
        <v>0</v>
      </c>
      <c r="Z21" s="101">
        <f>G36</f>
        <v>0</v>
      </c>
      <c r="AA21" s="101">
        <f t="shared" si="2"/>
        <v>0</v>
      </c>
      <c r="AB21" s="100"/>
      <c r="AC21" s="101">
        <f t="shared" si="3"/>
        <v>0</v>
      </c>
      <c r="AD21" s="101">
        <f t="shared" si="4"/>
        <v>0</v>
      </c>
      <c r="AE21" s="101" t="s">
        <v>125</v>
      </c>
      <c r="AF21" s="101" t="str">
        <f>J35&amp;" "&amp;K35&amp;" "&amp;L35</f>
        <v xml:space="preserve">  </v>
      </c>
      <c r="AG21" s="101">
        <f>M35</f>
        <v>0</v>
      </c>
      <c r="AH21" s="101">
        <f>N35</f>
        <v>0</v>
      </c>
      <c r="AI21" s="101" t="str">
        <f>J36&amp;" "&amp;K36&amp;" "&amp;L36</f>
        <v xml:space="preserve">  </v>
      </c>
      <c r="AJ21" s="101">
        <f>M36</f>
        <v>0</v>
      </c>
      <c r="AK21" s="101">
        <f>N36</f>
        <v>0</v>
      </c>
      <c r="AL21" s="101">
        <f t="shared" si="5"/>
        <v>0</v>
      </c>
    </row>
    <row r="22" spans="1:38" ht="22.5" customHeight="1" x14ac:dyDescent="0.15">
      <c r="A22" s="18"/>
      <c r="B22" s="115"/>
      <c r="C22" s="43"/>
      <c r="D22" s="44"/>
      <c r="E22" s="45"/>
      <c r="F22" s="46"/>
      <c r="G22" s="47"/>
      <c r="H22" s="18"/>
      <c r="I22" s="115"/>
      <c r="J22" s="68"/>
      <c r="K22" s="69"/>
      <c r="L22" s="70"/>
      <c r="M22" s="71"/>
      <c r="N22" s="72"/>
      <c r="R22" s="101">
        <f t="shared" si="0"/>
        <v>0</v>
      </c>
      <c r="S22" s="101">
        <f t="shared" si="1"/>
        <v>0</v>
      </c>
      <c r="T22" s="101" t="s">
        <v>76</v>
      </c>
      <c r="U22" s="101" t="str">
        <f>C37&amp;" "&amp;D37&amp;" "&amp;E37</f>
        <v xml:space="preserve">  </v>
      </c>
      <c r="V22" s="101">
        <f>F37</f>
        <v>0</v>
      </c>
      <c r="W22" s="101">
        <f>G37</f>
        <v>0</v>
      </c>
      <c r="X22" s="101" t="str">
        <f>C38&amp;" "&amp;D38&amp;" "&amp;E38</f>
        <v xml:space="preserve">  </v>
      </c>
      <c r="Y22" s="101">
        <f>F38</f>
        <v>0</v>
      </c>
      <c r="Z22" s="101">
        <f>G38</f>
        <v>0</v>
      </c>
      <c r="AA22" s="101">
        <f t="shared" si="2"/>
        <v>0</v>
      </c>
      <c r="AB22" s="100"/>
      <c r="AC22" s="101">
        <f t="shared" si="3"/>
        <v>0</v>
      </c>
      <c r="AD22" s="101">
        <f t="shared" si="4"/>
        <v>0</v>
      </c>
      <c r="AE22" s="101" t="s">
        <v>126</v>
      </c>
      <c r="AF22" s="101" t="str">
        <f>J37&amp;" "&amp;K37&amp;" "&amp;L37</f>
        <v xml:space="preserve">  </v>
      </c>
      <c r="AG22" s="101">
        <f>M37</f>
        <v>0</v>
      </c>
      <c r="AH22" s="101">
        <f>N37</f>
        <v>0</v>
      </c>
      <c r="AI22" s="101" t="str">
        <f>J38&amp;" "&amp;K38&amp;" "&amp;L38</f>
        <v xml:space="preserve">  </v>
      </c>
      <c r="AJ22" s="101">
        <f>M38</f>
        <v>0</v>
      </c>
      <c r="AK22" s="101">
        <f>N38</f>
        <v>0</v>
      </c>
      <c r="AL22" s="101">
        <f t="shared" si="5"/>
        <v>0</v>
      </c>
    </row>
    <row r="23" spans="1:38" ht="22.5" customHeight="1" x14ac:dyDescent="0.15">
      <c r="A23" s="18">
        <f>IF(COUNTA(C23:E24)=6,1,0)</f>
        <v>0</v>
      </c>
      <c r="B23" s="113">
        <v>9</v>
      </c>
      <c r="C23" s="48"/>
      <c r="D23" s="49"/>
      <c r="E23" s="50"/>
      <c r="F23" s="51"/>
      <c r="G23" s="52"/>
      <c r="H23" s="18">
        <f>IF(COUNTA(J23:L24)=6,1,0)</f>
        <v>0</v>
      </c>
      <c r="I23" s="113">
        <v>9</v>
      </c>
      <c r="J23" s="73"/>
      <c r="K23" s="74"/>
      <c r="L23" s="75"/>
      <c r="M23" s="76"/>
      <c r="N23" s="77"/>
      <c r="R23" s="101">
        <f t="shared" si="0"/>
        <v>0</v>
      </c>
      <c r="S23" s="101">
        <f t="shared" si="1"/>
        <v>0</v>
      </c>
      <c r="T23" s="101" t="s">
        <v>77</v>
      </c>
      <c r="U23" s="101" t="str">
        <f>C39&amp;" "&amp;D39&amp;" "&amp;E39</f>
        <v xml:space="preserve">  </v>
      </c>
      <c r="V23" s="101">
        <f>F39</f>
        <v>0</v>
      </c>
      <c r="W23" s="101">
        <f>G39</f>
        <v>0</v>
      </c>
      <c r="X23" s="101" t="str">
        <f>C40&amp;" "&amp;D40&amp;" "&amp;E40</f>
        <v xml:space="preserve">  </v>
      </c>
      <c r="Y23" s="101">
        <f>F40</f>
        <v>0</v>
      </c>
      <c r="Z23" s="101">
        <f>G40</f>
        <v>0</v>
      </c>
      <c r="AA23" s="101">
        <f t="shared" si="2"/>
        <v>0</v>
      </c>
      <c r="AB23" s="100"/>
      <c r="AC23" s="101">
        <f t="shared" si="3"/>
        <v>0</v>
      </c>
      <c r="AD23" s="101">
        <f t="shared" si="4"/>
        <v>0</v>
      </c>
      <c r="AE23" s="101" t="s">
        <v>127</v>
      </c>
      <c r="AF23" s="101" t="str">
        <f>J39&amp;" "&amp;K39&amp;" "&amp;L39</f>
        <v xml:space="preserve">  </v>
      </c>
      <c r="AG23" s="101">
        <f>M39</f>
        <v>0</v>
      </c>
      <c r="AH23" s="101">
        <f>N39</f>
        <v>0</v>
      </c>
      <c r="AI23" s="101" t="str">
        <f>J40&amp;" "&amp;K40&amp;" "&amp;L40</f>
        <v xml:space="preserve">  </v>
      </c>
      <c r="AJ23" s="101">
        <f>M40</f>
        <v>0</v>
      </c>
      <c r="AK23" s="101">
        <f>N40</f>
        <v>0</v>
      </c>
      <c r="AL23" s="101">
        <f t="shared" si="5"/>
        <v>0</v>
      </c>
    </row>
    <row r="24" spans="1:38" ht="22.5" customHeight="1" x14ac:dyDescent="0.15">
      <c r="A24" s="18"/>
      <c r="B24" s="115"/>
      <c r="C24" s="43"/>
      <c r="D24" s="44"/>
      <c r="E24" s="45"/>
      <c r="F24" s="46"/>
      <c r="G24" s="47"/>
      <c r="H24" s="18"/>
      <c r="I24" s="115"/>
      <c r="J24" s="68"/>
      <c r="K24" s="69"/>
      <c r="L24" s="70"/>
      <c r="M24" s="71"/>
      <c r="N24" s="72"/>
      <c r="R24" s="101">
        <f t="shared" si="0"/>
        <v>0</v>
      </c>
      <c r="S24" s="101">
        <f t="shared" si="1"/>
        <v>0</v>
      </c>
      <c r="T24" s="101" t="s">
        <v>78</v>
      </c>
      <c r="U24" s="101" t="str">
        <f>C41&amp;" "&amp;D41&amp;" "&amp;E41</f>
        <v xml:space="preserve">  </v>
      </c>
      <c r="V24" s="101">
        <f>F41</f>
        <v>0</v>
      </c>
      <c r="W24" s="101">
        <f>G41</f>
        <v>0</v>
      </c>
      <c r="X24" s="101" t="str">
        <f>C42&amp;" "&amp;D42&amp;" "&amp;E42</f>
        <v xml:space="preserve">  </v>
      </c>
      <c r="Y24" s="101">
        <f>F42</f>
        <v>0</v>
      </c>
      <c r="Z24" s="101">
        <f>G42</f>
        <v>0</v>
      </c>
      <c r="AA24" s="101">
        <f t="shared" si="2"/>
        <v>0</v>
      </c>
      <c r="AB24" s="100"/>
      <c r="AC24" s="101">
        <f t="shared" si="3"/>
        <v>0</v>
      </c>
      <c r="AD24" s="101">
        <f t="shared" si="4"/>
        <v>0</v>
      </c>
      <c r="AE24" s="101" t="s">
        <v>128</v>
      </c>
      <c r="AF24" s="101" t="str">
        <f>J41&amp;" "&amp;K41&amp;" "&amp;L41</f>
        <v xml:space="preserve">  </v>
      </c>
      <c r="AG24" s="101">
        <f>M41</f>
        <v>0</v>
      </c>
      <c r="AH24" s="101">
        <f>N41</f>
        <v>0</v>
      </c>
      <c r="AI24" s="101" t="str">
        <f>J42&amp;" "&amp;K42&amp;" "&amp;L42</f>
        <v xml:space="preserve">  </v>
      </c>
      <c r="AJ24" s="101">
        <f>M42</f>
        <v>0</v>
      </c>
      <c r="AK24" s="101">
        <f>N42</f>
        <v>0</v>
      </c>
      <c r="AL24" s="101">
        <f t="shared" si="5"/>
        <v>0</v>
      </c>
    </row>
    <row r="25" spans="1:38" ht="22.5" customHeight="1" x14ac:dyDescent="0.15">
      <c r="A25" s="18">
        <f>IF(COUNTA(C25:E26)=6,1,0)</f>
        <v>0</v>
      </c>
      <c r="B25" s="113">
        <v>10</v>
      </c>
      <c r="C25" s="48"/>
      <c r="D25" s="49"/>
      <c r="E25" s="50"/>
      <c r="F25" s="51"/>
      <c r="G25" s="52"/>
      <c r="H25" s="18">
        <f>IF(COUNTA(J25:L26)=6,1,0)</f>
        <v>0</v>
      </c>
      <c r="I25" s="113">
        <v>10</v>
      </c>
      <c r="J25" s="73"/>
      <c r="K25" s="74"/>
      <c r="L25" s="75"/>
      <c r="M25" s="76"/>
      <c r="N25" s="77"/>
      <c r="R25" s="101">
        <f t="shared" si="0"/>
        <v>0</v>
      </c>
      <c r="S25" s="101">
        <f t="shared" si="1"/>
        <v>0</v>
      </c>
      <c r="T25" s="101" t="s">
        <v>79</v>
      </c>
      <c r="U25" s="101" t="str">
        <f>C43&amp;" "&amp;D43&amp;" "&amp;E43</f>
        <v xml:space="preserve">  </v>
      </c>
      <c r="V25" s="101">
        <f>F43</f>
        <v>0</v>
      </c>
      <c r="W25" s="101">
        <f>G43</f>
        <v>0</v>
      </c>
      <c r="X25" s="101" t="str">
        <f>C44&amp;" "&amp;D44&amp;" "&amp;E44</f>
        <v xml:space="preserve">  </v>
      </c>
      <c r="Y25" s="101">
        <f>F44</f>
        <v>0</v>
      </c>
      <c r="Z25" s="101">
        <f>G44</f>
        <v>0</v>
      </c>
      <c r="AA25" s="101">
        <f t="shared" si="2"/>
        <v>0</v>
      </c>
      <c r="AB25" s="100"/>
      <c r="AC25" s="101">
        <f t="shared" si="3"/>
        <v>0</v>
      </c>
      <c r="AD25" s="101">
        <f t="shared" si="4"/>
        <v>0</v>
      </c>
      <c r="AE25" s="101" t="s">
        <v>129</v>
      </c>
      <c r="AF25" s="101" t="str">
        <f>J43&amp;" "&amp;K43&amp;" "&amp;L43</f>
        <v xml:space="preserve">  </v>
      </c>
      <c r="AG25" s="101">
        <f>M43</f>
        <v>0</v>
      </c>
      <c r="AH25" s="101">
        <f>N43</f>
        <v>0</v>
      </c>
      <c r="AI25" s="101" t="str">
        <f>J44&amp;" "&amp;K44&amp;" "&amp;L44</f>
        <v xml:space="preserve">  </v>
      </c>
      <c r="AJ25" s="101">
        <f>M44</f>
        <v>0</v>
      </c>
      <c r="AK25" s="101">
        <f>N44</f>
        <v>0</v>
      </c>
      <c r="AL25" s="101">
        <f t="shared" si="5"/>
        <v>0</v>
      </c>
    </row>
    <row r="26" spans="1:38" ht="22.5" customHeight="1" thickBot="1" x14ac:dyDescent="0.2">
      <c r="A26" s="18"/>
      <c r="B26" s="114"/>
      <c r="C26" s="53"/>
      <c r="D26" s="54"/>
      <c r="E26" s="55"/>
      <c r="F26" s="56"/>
      <c r="G26" s="57"/>
      <c r="H26" s="18"/>
      <c r="I26" s="114"/>
      <c r="J26" s="78"/>
      <c r="K26" s="79"/>
      <c r="L26" s="80"/>
      <c r="M26" s="81"/>
      <c r="N26" s="82"/>
      <c r="R26" s="101">
        <f t="shared" si="0"/>
        <v>0</v>
      </c>
      <c r="S26" s="101">
        <f t="shared" si="1"/>
        <v>0</v>
      </c>
      <c r="T26" s="101" t="s">
        <v>80</v>
      </c>
      <c r="U26" s="101" t="str">
        <f>C45&amp;" "&amp;D45&amp;" "&amp;E45</f>
        <v xml:space="preserve">  </v>
      </c>
      <c r="V26" s="101">
        <f>F45</f>
        <v>0</v>
      </c>
      <c r="W26" s="101">
        <f>G45</f>
        <v>0</v>
      </c>
      <c r="X26" s="101" t="str">
        <f>C46&amp;" "&amp;D46&amp;" "&amp;E46</f>
        <v xml:space="preserve">  </v>
      </c>
      <c r="Y26" s="101">
        <f>F46</f>
        <v>0</v>
      </c>
      <c r="Z26" s="101">
        <f>G46</f>
        <v>0</v>
      </c>
      <c r="AA26" s="101">
        <f t="shared" si="2"/>
        <v>0</v>
      </c>
      <c r="AB26" s="100"/>
      <c r="AC26" s="101">
        <f t="shared" si="3"/>
        <v>0</v>
      </c>
      <c r="AD26" s="101">
        <f t="shared" si="4"/>
        <v>0</v>
      </c>
      <c r="AE26" s="101" t="s">
        <v>130</v>
      </c>
      <c r="AF26" s="101" t="str">
        <f>J45&amp;" "&amp;K45&amp;" "&amp;L45</f>
        <v xml:space="preserve">  </v>
      </c>
      <c r="AG26" s="101">
        <f>M45</f>
        <v>0</v>
      </c>
      <c r="AH26" s="101">
        <f>N45</f>
        <v>0</v>
      </c>
      <c r="AI26" s="101" t="str">
        <f>J46&amp;" "&amp;K46&amp;" "&amp;L46</f>
        <v xml:space="preserve">  </v>
      </c>
      <c r="AJ26" s="101">
        <f>M46</f>
        <v>0</v>
      </c>
      <c r="AK26" s="101">
        <f>N46</f>
        <v>0</v>
      </c>
      <c r="AL26" s="101">
        <f t="shared" si="5"/>
        <v>0</v>
      </c>
    </row>
    <row r="27" spans="1:38" ht="22.5" customHeight="1" x14ac:dyDescent="0.15">
      <c r="A27" s="18">
        <f>IF(COUNTA(C27:E28)=6,1,0)</f>
        <v>0</v>
      </c>
      <c r="B27" s="116">
        <v>11</v>
      </c>
      <c r="C27" s="58"/>
      <c r="D27" s="59"/>
      <c r="E27" s="60"/>
      <c r="F27" s="61"/>
      <c r="G27" s="62"/>
      <c r="H27" s="18">
        <f>IF(COUNTA(J27:L28)=6,1,0)</f>
        <v>0</v>
      </c>
      <c r="I27" s="116">
        <v>11</v>
      </c>
      <c r="J27" s="83"/>
      <c r="K27" s="84"/>
      <c r="L27" s="85"/>
      <c r="M27" s="86"/>
      <c r="N27" s="87"/>
      <c r="R27" s="101">
        <f t="shared" si="0"/>
        <v>0</v>
      </c>
      <c r="S27" s="101">
        <f t="shared" si="1"/>
        <v>0</v>
      </c>
      <c r="T27" s="101" t="s">
        <v>81</v>
      </c>
      <c r="U27" s="101" t="str">
        <f>C47&amp;" "&amp;D47&amp;" "&amp;E47</f>
        <v xml:space="preserve">  </v>
      </c>
      <c r="V27" s="101">
        <f>F47</f>
        <v>0</v>
      </c>
      <c r="W27" s="101">
        <f>G47</f>
        <v>0</v>
      </c>
      <c r="X27" s="101" t="str">
        <f>C48&amp;" "&amp;D48&amp;" "&amp;E48</f>
        <v xml:space="preserve">  </v>
      </c>
      <c r="Y27" s="101">
        <f>F48</f>
        <v>0</v>
      </c>
      <c r="Z27" s="101">
        <f>G48</f>
        <v>0</v>
      </c>
      <c r="AA27" s="101">
        <f t="shared" si="2"/>
        <v>0</v>
      </c>
      <c r="AB27" s="100"/>
      <c r="AC27" s="101">
        <f t="shared" si="3"/>
        <v>0</v>
      </c>
      <c r="AD27" s="101">
        <f t="shared" si="4"/>
        <v>0</v>
      </c>
      <c r="AE27" s="101" t="s">
        <v>131</v>
      </c>
      <c r="AF27" s="101" t="str">
        <f>J47&amp;" "&amp;K47&amp;" "&amp;L47</f>
        <v xml:space="preserve">  </v>
      </c>
      <c r="AG27" s="101">
        <f>M47</f>
        <v>0</v>
      </c>
      <c r="AH27" s="101">
        <f>N47</f>
        <v>0</v>
      </c>
      <c r="AI27" s="101" t="str">
        <f>J48&amp;" "&amp;K48&amp;" "&amp;L48</f>
        <v xml:space="preserve">  </v>
      </c>
      <c r="AJ27" s="101">
        <f>M48</f>
        <v>0</v>
      </c>
      <c r="AK27" s="101">
        <f>N48</f>
        <v>0</v>
      </c>
      <c r="AL27" s="101">
        <f t="shared" si="5"/>
        <v>0</v>
      </c>
    </row>
    <row r="28" spans="1:38" ht="22.5" customHeight="1" x14ac:dyDescent="0.15">
      <c r="A28" s="18"/>
      <c r="B28" s="115"/>
      <c r="C28" s="43"/>
      <c r="D28" s="44"/>
      <c r="E28" s="45"/>
      <c r="F28" s="46"/>
      <c r="G28" s="47"/>
      <c r="H28" s="18"/>
      <c r="I28" s="115"/>
      <c r="J28" s="68"/>
      <c r="K28" s="69"/>
      <c r="L28" s="70"/>
      <c r="M28" s="71"/>
      <c r="N28" s="72"/>
      <c r="R28" s="101">
        <f t="shared" si="0"/>
        <v>0</v>
      </c>
      <c r="S28" s="101">
        <f t="shared" si="1"/>
        <v>0</v>
      </c>
      <c r="T28" s="101" t="s">
        <v>82</v>
      </c>
      <c r="U28" s="101" t="str">
        <f>C49&amp;" "&amp;D49&amp;" "&amp;E49</f>
        <v xml:space="preserve">  </v>
      </c>
      <c r="V28" s="101">
        <f>F49</f>
        <v>0</v>
      </c>
      <c r="W28" s="101">
        <f>G49</f>
        <v>0</v>
      </c>
      <c r="X28" s="101" t="str">
        <f>C50&amp;" "&amp;D50&amp;" "&amp;E50</f>
        <v xml:space="preserve">  </v>
      </c>
      <c r="Y28" s="101">
        <f>F50</f>
        <v>0</v>
      </c>
      <c r="Z28" s="101">
        <f>G50</f>
        <v>0</v>
      </c>
      <c r="AA28" s="101">
        <f t="shared" si="2"/>
        <v>0</v>
      </c>
      <c r="AB28" s="100"/>
      <c r="AC28" s="101">
        <f t="shared" si="3"/>
        <v>0</v>
      </c>
      <c r="AD28" s="101">
        <f t="shared" si="4"/>
        <v>0</v>
      </c>
      <c r="AE28" s="101" t="s">
        <v>132</v>
      </c>
      <c r="AF28" s="101" t="str">
        <f>J49&amp;" "&amp;K49&amp;" "&amp;L49</f>
        <v xml:space="preserve">  </v>
      </c>
      <c r="AG28" s="101">
        <f>M49</f>
        <v>0</v>
      </c>
      <c r="AH28" s="101">
        <f>N49</f>
        <v>0</v>
      </c>
      <c r="AI28" s="101" t="str">
        <f>J50&amp;" "&amp;K50&amp;" "&amp;L50</f>
        <v xml:space="preserve">  </v>
      </c>
      <c r="AJ28" s="101">
        <f>M50</f>
        <v>0</v>
      </c>
      <c r="AK28" s="101">
        <f>N50</f>
        <v>0</v>
      </c>
      <c r="AL28" s="101">
        <f t="shared" si="5"/>
        <v>0</v>
      </c>
    </row>
    <row r="29" spans="1:38" ht="22.5" customHeight="1" x14ac:dyDescent="0.15">
      <c r="A29" s="18">
        <f>IF(COUNTA(C29:E30)=6,1,0)</f>
        <v>0</v>
      </c>
      <c r="B29" s="113">
        <v>12</v>
      </c>
      <c r="C29" s="48"/>
      <c r="D29" s="49"/>
      <c r="E29" s="50"/>
      <c r="F29" s="51"/>
      <c r="G29" s="52"/>
      <c r="H29" s="18">
        <f>IF(COUNTA(J29:L30)=6,1,0)</f>
        <v>0</v>
      </c>
      <c r="I29" s="113">
        <v>12</v>
      </c>
      <c r="J29" s="73"/>
      <c r="K29" s="74"/>
      <c r="L29" s="75"/>
      <c r="M29" s="76"/>
      <c r="N29" s="77"/>
      <c r="R29" s="101">
        <f t="shared" si="0"/>
        <v>0</v>
      </c>
      <c r="S29" s="101">
        <f t="shared" si="1"/>
        <v>0</v>
      </c>
      <c r="T29" s="101" t="s">
        <v>83</v>
      </c>
      <c r="U29" s="101" t="str">
        <f>C51&amp;" "&amp;D51&amp;" "&amp;E51</f>
        <v xml:space="preserve">  </v>
      </c>
      <c r="V29" s="101">
        <f>F51</f>
        <v>0</v>
      </c>
      <c r="W29" s="101">
        <f>G51</f>
        <v>0</v>
      </c>
      <c r="X29" s="101" t="str">
        <f>C52&amp;" "&amp;D52&amp;" "&amp;E52</f>
        <v xml:space="preserve">  </v>
      </c>
      <c r="Y29" s="101">
        <f>F52</f>
        <v>0</v>
      </c>
      <c r="Z29" s="101">
        <f>G52</f>
        <v>0</v>
      </c>
      <c r="AA29" s="101">
        <f t="shared" si="2"/>
        <v>0</v>
      </c>
      <c r="AB29" s="100"/>
      <c r="AC29" s="101">
        <f t="shared" si="3"/>
        <v>0</v>
      </c>
      <c r="AD29" s="101">
        <f t="shared" si="4"/>
        <v>0</v>
      </c>
      <c r="AE29" s="101" t="s">
        <v>133</v>
      </c>
      <c r="AF29" s="101" t="str">
        <f>J51&amp;" "&amp;K51&amp;" "&amp;L51</f>
        <v xml:space="preserve">  </v>
      </c>
      <c r="AG29" s="101">
        <f>M51</f>
        <v>0</v>
      </c>
      <c r="AH29" s="101">
        <f>N51</f>
        <v>0</v>
      </c>
      <c r="AI29" s="101" t="str">
        <f>J52&amp;" "&amp;K52&amp;" "&amp;L52</f>
        <v xml:space="preserve">  </v>
      </c>
      <c r="AJ29" s="101">
        <f>M52</f>
        <v>0</v>
      </c>
      <c r="AK29" s="101">
        <f>N52</f>
        <v>0</v>
      </c>
      <c r="AL29" s="101">
        <f t="shared" si="5"/>
        <v>0</v>
      </c>
    </row>
    <row r="30" spans="1:38" ht="22.5" customHeight="1" x14ac:dyDescent="0.15">
      <c r="A30" s="18"/>
      <c r="B30" s="115"/>
      <c r="C30" s="43"/>
      <c r="D30" s="44"/>
      <c r="E30" s="45"/>
      <c r="F30" s="46"/>
      <c r="G30" s="47"/>
      <c r="H30" s="18"/>
      <c r="I30" s="115"/>
      <c r="J30" s="68"/>
      <c r="K30" s="69"/>
      <c r="L30" s="70"/>
      <c r="M30" s="71"/>
      <c r="N30" s="72"/>
      <c r="R30" s="101">
        <f t="shared" si="0"/>
        <v>0</v>
      </c>
      <c r="S30" s="101">
        <f t="shared" si="1"/>
        <v>0</v>
      </c>
      <c r="T30" s="101" t="s">
        <v>84</v>
      </c>
      <c r="U30" s="101" t="str">
        <f>C53&amp;" "&amp;D53&amp;" "&amp;E53</f>
        <v xml:space="preserve">  </v>
      </c>
      <c r="V30" s="101">
        <f>F53</f>
        <v>0</v>
      </c>
      <c r="W30" s="101">
        <f>G53</f>
        <v>0</v>
      </c>
      <c r="X30" s="101" t="str">
        <f>C54&amp;" "&amp;D54&amp;" "&amp;E54</f>
        <v xml:space="preserve">  </v>
      </c>
      <c r="Y30" s="101">
        <f>F54</f>
        <v>0</v>
      </c>
      <c r="Z30" s="101">
        <f>G54</f>
        <v>0</v>
      </c>
      <c r="AA30" s="101">
        <f t="shared" si="2"/>
        <v>0</v>
      </c>
      <c r="AB30" s="100"/>
      <c r="AC30" s="101">
        <f t="shared" si="3"/>
        <v>0</v>
      </c>
      <c r="AD30" s="101">
        <f t="shared" si="4"/>
        <v>0</v>
      </c>
      <c r="AE30" s="101" t="s">
        <v>134</v>
      </c>
      <c r="AF30" s="101" t="str">
        <f>J53&amp;" "&amp;K53&amp;" "&amp;L53</f>
        <v xml:space="preserve">  </v>
      </c>
      <c r="AG30" s="101">
        <f>M53</f>
        <v>0</v>
      </c>
      <c r="AH30" s="101">
        <f>N53</f>
        <v>0</v>
      </c>
      <c r="AI30" s="101" t="str">
        <f>J54&amp;" "&amp;K54&amp;" "&amp;L54</f>
        <v xml:space="preserve">  </v>
      </c>
      <c r="AJ30" s="101">
        <f>M54</f>
        <v>0</v>
      </c>
      <c r="AK30" s="101">
        <f>N54</f>
        <v>0</v>
      </c>
      <c r="AL30" s="101">
        <f t="shared" si="5"/>
        <v>0</v>
      </c>
    </row>
    <row r="31" spans="1:38" ht="22.5" customHeight="1" x14ac:dyDescent="0.15">
      <c r="A31" s="18">
        <f>IF(COUNTA(C31:E32)=6,1,0)</f>
        <v>0</v>
      </c>
      <c r="B31" s="113">
        <v>13</v>
      </c>
      <c r="C31" s="48"/>
      <c r="D31" s="49"/>
      <c r="E31" s="50"/>
      <c r="F31" s="51"/>
      <c r="G31" s="52"/>
      <c r="H31" s="18">
        <f>IF(COUNTA(J31:L32)=6,1,0)</f>
        <v>0</v>
      </c>
      <c r="I31" s="113">
        <v>13</v>
      </c>
      <c r="J31" s="73"/>
      <c r="K31" s="74"/>
      <c r="L31" s="75"/>
      <c r="M31" s="76"/>
      <c r="N31" s="77"/>
      <c r="R31" s="101">
        <f t="shared" si="0"/>
        <v>0</v>
      </c>
      <c r="S31" s="101">
        <f t="shared" si="1"/>
        <v>0</v>
      </c>
      <c r="T31" s="101" t="s">
        <v>85</v>
      </c>
      <c r="U31" s="101" t="str">
        <f>C55&amp;" "&amp;D55&amp;" "&amp;E55</f>
        <v xml:space="preserve">  </v>
      </c>
      <c r="V31" s="101">
        <f>F55</f>
        <v>0</v>
      </c>
      <c r="W31" s="101">
        <f>G55</f>
        <v>0</v>
      </c>
      <c r="X31" s="101" t="str">
        <f>C56&amp;" "&amp;D56&amp;" "&amp;E56</f>
        <v xml:space="preserve">  </v>
      </c>
      <c r="Y31" s="101">
        <f>F56</f>
        <v>0</v>
      </c>
      <c r="Z31" s="101">
        <f>G56</f>
        <v>0</v>
      </c>
      <c r="AA31" s="101">
        <f t="shared" si="2"/>
        <v>0</v>
      </c>
      <c r="AB31" s="100"/>
      <c r="AC31" s="101">
        <f t="shared" si="3"/>
        <v>0</v>
      </c>
      <c r="AD31" s="101">
        <f t="shared" si="4"/>
        <v>0</v>
      </c>
      <c r="AE31" s="101" t="s">
        <v>135</v>
      </c>
      <c r="AF31" s="101" t="str">
        <f>J55&amp;" "&amp;K55&amp;" "&amp;L55</f>
        <v xml:space="preserve">  </v>
      </c>
      <c r="AG31" s="101">
        <f>M55</f>
        <v>0</v>
      </c>
      <c r="AH31" s="101">
        <f>N55</f>
        <v>0</v>
      </c>
      <c r="AI31" s="101" t="str">
        <f>J56&amp;" "&amp;K56&amp;" "&amp;L56</f>
        <v xml:space="preserve">  </v>
      </c>
      <c r="AJ31" s="101">
        <f>M56</f>
        <v>0</v>
      </c>
      <c r="AK31" s="101">
        <f>N56</f>
        <v>0</v>
      </c>
      <c r="AL31" s="101">
        <f t="shared" si="5"/>
        <v>0</v>
      </c>
    </row>
    <row r="32" spans="1:38" ht="22.5" customHeight="1" x14ac:dyDescent="0.15">
      <c r="A32" s="18"/>
      <c r="B32" s="115"/>
      <c r="C32" s="43"/>
      <c r="D32" s="44"/>
      <c r="E32" s="45"/>
      <c r="F32" s="46"/>
      <c r="G32" s="47"/>
      <c r="H32" s="18"/>
      <c r="I32" s="115"/>
      <c r="J32" s="68"/>
      <c r="K32" s="69"/>
      <c r="L32" s="70"/>
      <c r="M32" s="71"/>
      <c r="N32" s="72"/>
      <c r="R32" s="101">
        <f t="shared" si="0"/>
        <v>0</v>
      </c>
      <c r="S32" s="101">
        <f t="shared" si="1"/>
        <v>0</v>
      </c>
      <c r="T32" s="101" t="s">
        <v>86</v>
      </c>
      <c r="U32" s="101" t="str">
        <f>C57&amp;" "&amp;D57&amp;" "&amp;E57</f>
        <v xml:space="preserve">  </v>
      </c>
      <c r="V32" s="101">
        <f>F57</f>
        <v>0</v>
      </c>
      <c r="W32" s="101">
        <f>G57</f>
        <v>0</v>
      </c>
      <c r="X32" s="101" t="str">
        <f>C58&amp;" "&amp;D58&amp;" "&amp;E58</f>
        <v xml:space="preserve">  </v>
      </c>
      <c r="Y32" s="101">
        <f>F58</f>
        <v>0</v>
      </c>
      <c r="Z32" s="101">
        <f>G58</f>
        <v>0</v>
      </c>
      <c r="AA32" s="101">
        <f t="shared" si="2"/>
        <v>0</v>
      </c>
      <c r="AB32" s="100"/>
      <c r="AC32" s="101">
        <f t="shared" si="3"/>
        <v>0</v>
      </c>
      <c r="AD32" s="101">
        <f t="shared" si="4"/>
        <v>0</v>
      </c>
      <c r="AE32" s="101" t="s">
        <v>136</v>
      </c>
      <c r="AF32" s="101" t="str">
        <f>J57&amp;" "&amp;K57&amp;" "&amp;L57</f>
        <v xml:space="preserve">  </v>
      </c>
      <c r="AG32" s="101">
        <f>M57</f>
        <v>0</v>
      </c>
      <c r="AH32" s="101">
        <f>N57</f>
        <v>0</v>
      </c>
      <c r="AI32" s="101" t="str">
        <f>J58&amp;" "&amp;K58&amp;" "&amp;L58</f>
        <v xml:space="preserve">  </v>
      </c>
      <c r="AJ32" s="101">
        <f>M58</f>
        <v>0</v>
      </c>
      <c r="AK32" s="101">
        <f>N58</f>
        <v>0</v>
      </c>
      <c r="AL32" s="101">
        <f t="shared" si="5"/>
        <v>0</v>
      </c>
    </row>
    <row r="33" spans="1:38" ht="22.5" customHeight="1" x14ac:dyDescent="0.15">
      <c r="A33" s="18">
        <f>IF(COUNTA(C33:E34)=6,1,0)</f>
        <v>0</v>
      </c>
      <c r="B33" s="113">
        <v>14</v>
      </c>
      <c r="C33" s="48"/>
      <c r="D33" s="49"/>
      <c r="E33" s="50"/>
      <c r="F33" s="51"/>
      <c r="G33" s="52"/>
      <c r="H33" s="18">
        <f>IF(COUNTA(J33:L34)=6,1,0)</f>
        <v>0</v>
      </c>
      <c r="I33" s="113">
        <v>14</v>
      </c>
      <c r="J33" s="73"/>
      <c r="K33" s="74"/>
      <c r="L33" s="75"/>
      <c r="M33" s="76"/>
      <c r="N33" s="77"/>
      <c r="R33" s="101">
        <f t="shared" si="0"/>
        <v>0</v>
      </c>
      <c r="S33" s="101">
        <f t="shared" si="1"/>
        <v>0</v>
      </c>
      <c r="T33" s="101" t="s">
        <v>87</v>
      </c>
      <c r="U33" s="101" t="str">
        <f>C59&amp;" "&amp;D59&amp;" "&amp;E59</f>
        <v xml:space="preserve">  </v>
      </c>
      <c r="V33" s="101">
        <f>F59</f>
        <v>0</v>
      </c>
      <c r="W33" s="101">
        <f>G59</f>
        <v>0</v>
      </c>
      <c r="X33" s="101" t="str">
        <f>C60&amp;" "&amp;D60&amp;" "&amp;E60</f>
        <v xml:space="preserve">  </v>
      </c>
      <c r="Y33" s="101">
        <f>F60</f>
        <v>0</v>
      </c>
      <c r="Z33" s="101">
        <f>G60</f>
        <v>0</v>
      </c>
      <c r="AA33" s="101">
        <f t="shared" si="2"/>
        <v>0</v>
      </c>
      <c r="AB33" s="100"/>
      <c r="AC33" s="101">
        <f t="shared" si="3"/>
        <v>0</v>
      </c>
      <c r="AD33" s="101">
        <f t="shared" si="4"/>
        <v>0</v>
      </c>
      <c r="AE33" s="101" t="s">
        <v>137</v>
      </c>
      <c r="AF33" s="101" t="str">
        <f>J59&amp;" "&amp;K59&amp;" "&amp;L59</f>
        <v xml:space="preserve">  </v>
      </c>
      <c r="AG33" s="101">
        <f>M59</f>
        <v>0</v>
      </c>
      <c r="AH33" s="101">
        <f>N59</f>
        <v>0</v>
      </c>
      <c r="AI33" s="101" t="str">
        <f>J60&amp;" "&amp;K60&amp;" "&amp;L60</f>
        <v xml:space="preserve">  </v>
      </c>
      <c r="AJ33" s="101">
        <f>M60</f>
        <v>0</v>
      </c>
      <c r="AK33" s="101">
        <f>N60</f>
        <v>0</v>
      </c>
      <c r="AL33" s="101">
        <f t="shared" si="5"/>
        <v>0</v>
      </c>
    </row>
    <row r="34" spans="1:38" ht="22.5" customHeight="1" x14ac:dyDescent="0.15">
      <c r="A34" s="18"/>
      <c r="B34" s="115"/>
      <c r="C34" s="43"/>
      <c r="D34" s="44"/>
      <c r="E34" s="45"/>
      <c r="F34" s="46"/>
      <c r="G34" s="47"/>
      <c r="H34" s="18"/>
      <c r="I34" s="115"/>
      <c r="J34" s="68"/>
      <c r="K34" s="69"/>
      <c r="L34" s="70"/>
      <c r="M34" s="71"/>
      <c r="N34" s="72"/>
      <c r="R34" s="101">
        <f t="shared" si="0"/>
        <v>0</v>
      </c>
      <c r="S34" s="101">
        <f t="shared" si="1"/>
        <v>0</v>
      </c>
      <c r="T34" s="101" t="s">
        <v>88</v>
      </c>
      <c r="U34" s="101" t="str">
        <f>C61&amp;" "&amp;D61&amp;" "&amp;E61</f>
        <v xml:space="preserve">  </v>
      </c>
      <c r="V34" s="101">
        <f>F61</f>
        <v>0</v>
      </c>
      <c r="W34" s="101">
        <f>G61</f>
        <v>0</v>
      </c>
      <c r="X34" s="101" t="str">
        <f>C62&amp;" "&amp;D62&amp;" "&amp;E62</f>
        <v xml:space="preserve">  </v>
      </c>
      <c r="Y34" s="101">
        <f>F62</f>
        <v>0</v>
      </c>
      <c r="Z34" s="101">
        <f>G62</f>
        <v>0</v>
      </c>
      <c r="AA34" s="101">
        <f t="shared" si="2"/>
        <v>0</v>
      </c>
      <c r="AB34" s="100"/>
      <c r="AC34" s="101">
        <f t="shared" si="3"/>
        <v>0</v>
      </c>
      <c r="AD34" s="101">
        <f t="shared" si="4"/>
        <v>0</v>
      </c>
      <c r="AE34" s="101" t="s">
        <v>138</v>
      </c>
      <c r="AF34" s="101" t="str">
        <f>J61&amp;" "&amp;K61&amp;" "&amp;L61</f>
        <v xml:space="preserve">  </v>
      </c>
      <c r="AG34" s="101">
        <f>M61</f>
        <v>0</v>
      </c>
      <c r="AH34" s="101">
        <f>N61</f>
        <v>0</v>
      </c>
      <c r="AI34" s="101" t="str">
        <f>J62&amp;" "&amp;K62&amp;" "&amp;L62</f>
        <v xml:space="preserve">  </v>
      </c>
      <c r="AJ34" s="101">
        <f>M62</f>
        <v>0</v>
      </c>
      <c r="AK34" s="101">
        <f>N62</f>
        <v>0</v>
      </c>
      <c r="AL34" s="101">
        <f t="shared" si="5"/>
        <v>0</v>
      </c>
    </row>
    <row r="35" spans="1:38" ht="22.5" customHeight="1" x14ac:dyDescent="0.15">
      <c r="A35" s="18">
        <f>IF(COUNTA(C35:E36)=6,1,0)</f>
        <v>0</v>
      </c>
      <c r="B35" s="113">
        <v>15</v>
      </c>
      <c r="C35" s="48"/>
      <c r="D35" s="49"/>
      <c r="E35" s="50"/>
      <c r="F35" s="51"/>
      <c r="G35" s="52"/>
      <c r="H35" s="18">
        <f>IF(COUNTA(J35:L36)=6,1,0)</f>
        <v>0</v>
      </c>
      <c r="I35" s="113">
        <v>15</v>
      </c>
      <c r="J35" s="73"/>
      <c r="K35" s="74"/>
      <c r="L35" s="75"/>
      <c r="M35" s="76"/>
      <c r="N35" s="77"/>
      <c r="R35" s="101">
        <f t="shared" si="0"/>
        <v>0</v>
      </c>
      <c r="S35" s="101">
        <f t="shared" si="1"/>
        <v>0</v>
      </c>
      <c r="T35" s="101" t="s">
        <v>89</v>
      </c>
      <c r="U35" s="101" t="str">
        <f>C63&amp;" "&amp;D63&amp;" "&amp;E63</f>
        <v xml:space="preserve">  </v>
      </c>
      <c r="V35" s="101">
        <f>F63</f>
        <v>0</v>
      </c>
      <c r="W35" s="101">
        <f>G63</f>
        <v>0</v>
      </c>
      <c r="X35" s="101" t="str">
        <f>C64&amp;" "&amp;D64&amp;" "&amp;E64</f>
        <v xml:space="preserve">  </v>
      </c>
      <c r="Y35" s="101">
        <f>F64</f>
        <v>0</v>
      </c>
      <c r="Z35" s="101">
        <f>G64</f>
        <v>0</v>
      </c>
      <c r="AA35" s="101">
        <f t="shared" si="2"/>
        <v>0</v>
      </c>
      <c r="AB35" s="100"/>
      <c r="AC35" s="101">
        <f t="shared" si="3"/>
        <v>0</v>
      </c>
      <c r="AD35" s="101">
        <f t="shared" si="4"/>
        <v>0</v>
      </c>
      <c r="AE35" s="101" t="s">
        <v>139</v>
      </c>
      <c r="AF35" s="101" t="str">
        <f>J63&amp;" "&amp;K63&amp;" "&amp;L63</f>
        <v xml:space="preserve">  </v>
      </c>
      <c r="AG35" s="101">
        <f>M63</f>
        <v>0</v>
      </c>
      <c r="AH35" s="101">
        <f>N63</f>
        <v>0</v>
      </c>
      <c r="AI35" s="101" t="str">
        <f>J64&amp;" "&amp;K64&amp;" "&amp;L64</f>
        <v xml:space="preserve">  </v>
      </c>
      <c r="AJ35" s="101">
        <f>M64</f>
        <v>0</v>
      </c>
      <c r="AK35" s="101">
        <f>N64</f>
        <v>0</v>
      </c>
      <c r="AL35" s="101">
        <f t="shared" si="5"/>
        <v>0</v>
      </c>
    </row>
    <row r="36" spans="1:38" ht="22.5" customHeight="1" thickBot="1" x14ac:dyDescent="0.2">
      <c r="A36" s="18"/>
      <c r="B36" s="114"/>
      <c r="C36" s="53"/>
      <c r="D36" s="54"/>
      <c r="E36" s="55"/>
      <c r="F36" s="56"/>
      <c r="G36" s="57"/>
      <c r="H36" s="18"/>
      <c r="I36" s="114"/>
      <c r="J36" s="78"/>
      <c r="K36" s="79"/>
      <c r="L36" s="80"/>
      <c r="M36" s="81"/>
      <c r="N36" s="82"/>
      <c r="R36" s="101">
        <f t="shared" si="0"/>
        <v>0</v>
      </c>
      <c r="S36" s="101">
        <f t="shared" si="1"/>
        <v>0</v>
      </c>
      <c r="T36" s="101" t="s">
        <v>90</v>
      </c>
      <c r="U36" s="101" t="str">
        <f>C65&amp;" "&amp;D65&amp;" "&amp;E65</f>
        <v xml:space="preserve">  </v>
      </c>
      <c r="V36" s="101">
        <f>F65</f>
        <v>0</v>
      </c>
      <c r="W36" s="101">
        <f>G65</f>
        <v>0</v>
      </c>
      <c r="X36" s="101" t="str">
        <f>C66&amp;" "&amp;D66&amp;" "&amp;E66</f>
        <v xml:space="preserve">  </v>
      </c>
      <c r="Y36" s="101">
        <f>F66</f>
        <v>0</v>
      </c>
      <c r="Z36" s="101">
        <f>G66</f>
        <v>0</v>
      </c>
      <c r="AA36" s="101">
        <f t="shared" si="2"/>
        <v>0</v>
      </c>
      <c r="AB36" s="100"/>
      <c r="AC36" s="101">
        <f t="shared" si="3"/>
        <v>0</v>
      </c>
      <c r="AD36" s="101">
        <f t="shared" si="4"/>
        <v>0</v>
      </c>
      <c r="AE36" s="101" t="s">
        <v>140</v>
      </c>
      <c r="AF36" s="101" t="str">
        <f>J65&amp;" "&amp;K65&amp;" "&amp;L65</f>
        <v xml:space="preserve">  </v>
      </c>
      <c r="AG36" s="101">
        <f>M65</f>
        <v>0</v>
      </c>
      <c r="AH36" s="101">
        <f>N65</f>
        <v>0</v>
      </c>
      <c r="AI36" s="101" t="str">
        <f>J66&amp;" "&amp;K66&amp;" "&amp;L66</f>
        <v xml:space="preserve">  </v>
      </c>
      <c r="AJ36" s="101">
        <f>M66</f>
        <v>0</v>
      </c>
      <c r="AK36" s="101">
        <f>N66</f>
        <v>0</v>
      </c>
      <c r="AL36" s="101">
        <f t="shared" si="5"/>
        <v>0</v>
      </c>
    </row>
    <row r="37" spans="1:38" ht="22.5" customHeight="1" x14ac:dyDescent="0.15">
      <c r="A37" s="18">
        <f>IF(COUNTA(C37:E38)=6,1,0)</f>
        <v>0</v>
      </c>
      <c r="B37" s="116">
        <v>16</v>
      </c>
      <c r="C37" s="58"/>
      <c r="D37" s="59"/>
      <c r="E37" s="60"/>
      <c r="F37" s="61"/>
      <c r="G37" s="62"/>
      <c r="H37" s="18">
        <f>IF(COUNTA(J37:L38)=6,1,0)</f>
        <v>0</v>
      </c>
      <c r="I37" s="116">
        <v>16</v>
      </c>
      <c r="J37" s="83"/>
      <c r="K37" s="84"/>
      <c r="L37" s="85"/>
      <c r="M37" s="86"/>
      <c r="N37" s="87"/>
      <c r="R37" s="101">
        <f t="shared" si="0"/>
        <v>0</v>
      </c>
      <c r="S37" s="101">
        <f t="shared" si="1"/>
        <v>0</v>
      </c>
      <c r="T37" s="101" t="s">
        <v>91</v>
      </c>
      <c r="U37" s="101" t="str">
        <f>C67&amp;" "&amp;D67&amp;" "&amp;E67</f>
        <v xml:space="preserve">  </v>
      </c>
      <c r="V37" s="101">
        <f>F67</f>
        <v>0</v>
      </c>
      <c r="W37" s="101">
        <f>G67</f>
        <v>0</v>
      </c>
      <c r="X37" s="101" t="str">
        <f>C68&amp;" "&amp;D68&amp;" "&amp;E68</f>
        <v xml:space="preserve">  </v>
      </c>
      <c r="Y37" s="101">
        <f>F68</f>
        <v>0</v>
      </c>
      <c r="Z37" s="101">
        <f>G68</f>
        <v>0</v>
      </c>
      <c r="AA37" s="101">
        <f t="shared" si="2"/>
        <v>0</v>
      </c>
      <c r="AB37" s="100"/>
      <c r="AC37" s="101">
        <f t="shared" si="3"/>
        <v>0</v>
      </c>
      <c r="AD37" s="101">
        <f t="shared" si="4"/>
        <v>0</v>
      </c>
      <c r="AE37" s="101" t="s">
        <v>141</v>
      </c>
      <c r="AF37" s="101" t="str">
        <f>J67&amp;" "&amp;K67&amp;" "&amp;L67</f>
        <v xml:space="preserve">  </v>
      </c>
      <c r="AG37" s="101">
        <f>M67</f>
        <v>0</v>
      </c>
      <c r="AH37" s="101">
        <f>N67</f>
        <v>0</v>
      </c>
      <c r="AI37" s="101" t="str">
        <f>J68&amp;" "&amp;K68&amp;" "&amp;L68</f>
        <v xml:space="preserve">  </v>
      </c>
      <c r="AJ37" s="101">
        <f>M68</f>
        <v>0</v>
      </c>
      <c r="AK37" s="101">
        <f>N68</f>
        <v>0</v>
      </c>
      <c r="AL37" s="101">
        <f t="shared" si="5"/>
        <v>0</v>
      </c>
    </row>
    <row r="38" spans="1:38" ht="22.5" customHeight="1" x14ac:dyDescent="0.15">
      <c r="A38" s="18"/>
      <c r="B38" s="115"/>
      <c r="C38" s="43"/>
      <c r="D38" s="44"/>
      <c r="E38" s="45"/>
      <c r="F38" s="46"/>
      <c r="G38" s="47"/>
      <c r="H38" s="18"/>
      <c r="I38" s="115"/>
      <c r="J38" s="68"/>
      <c r="K38" s="69"/>
      <c r="L38" s="70"/>
      <c r="M38" s="71"/>
      <c r="N38" s="72"/>
      <c r="R38" s="101">
        <f t="shared" si="0"/>
        <v>0</v>
      </c>
      <c r="S38" s="101">
        <f t="shared" si="1"/>
        <v>0</v>
      </c>
      <c r="T38" s="101" t="s">
        <v>92</v>
      </c>
      <c r="U38" s="101" t="str">
        <f>C69&amp;" "&amp;D69&amp;" "&amp;E69</f>
        <v xml:space="preserve">  </v>
      </c>
      <c r="V38" s="101">
        <f>F69</f>
        <v>0</v>
      </c>
      <c r="W38" s="101">
        <f>G69</f>
        <v>0</v>
      </c>
      <c r="X38" s="101" t="str">
        <f>C70&amp;" "&amp;D70&amp;" "&amp;E70</f>
        <v xml:space="preserve">  </v>
      </c>
      <c r="Y38" s="101">
        <f>F70</f>
        <v>0</v>
      </c>
      <c r="Z38" s="101">
        <f>G70</f>
        <v>0</v>
      </c>
      <c r="AA38" s="101">
        <f t="shared" si="2"/>
        <v>0</v>
      </c>
      <c r="AB38" s="100"/>
      <c r="AC38" s="101">
        <f t="shared" si="3"/>
        <v>0</v>
      </c>
      <c r="AD38" s="101">
        <f t="shared" si="4"/>
        <v>0</v>
      </c>
      <c r="AE38" s="101" t="s">
        <v>142</v>
      </c>
      <c r="AF38" s="101" t="str">
        <f>J69&amp;" "&amp;K69&amp;" "&amp;L69</f>
        <v xml:space="preserve">  </v>
      </c>
      <c r="AG38" s="101">
        <f>M69</f>
        <v>0</v>
      </c>
      <c r="AH38" s="101">
        <f>N69</f>
        <v>0</v>
      </c>
      <c r="AI38" s="101" t="str">
        <f>J70&amp;" "&amp;K70&amp;" "&amp;L70</f>
        <v xml:space="preserve">  </v>
      </c>
      <c r="AJ38" s="101">
        <f>M70</f>
        <v>0</v>
      </c>
      <c r="AK38" s="101">
        <f>N70</f>
        <v>0</v>
      </c>
      <c r="AL38" s="101">
        <f t="shared" si="5"/>
        <v>0</v>
      </c>
    </row>
    <row r="39" spans="1:38" ht="22.5" customHeight="1" x14ac:dyDescent="0.15">
      <c r="A39" s="18">
        <f>IF(COUNTA(C39:E40)=6,1,0)</f>
        <v>0</v>
      </c>
      <c r="B39" s="113">
        <v>17</v>
      </c>
      <c r="C39" s="48"/>
      <c r="D39" s="49"/>
      <c r="E39" s="50"/>
      <c r="F39" s="51"/>
      <c r="G39" s="52"/>
      <c r="H39" s="18">
        <f>IF(COUNTA(J39:L40)=6,1,0)</f>
        <v>0</v>
      </c>
      <c r="I39" s="113">
        <v>17</v>
      </c>
      <c r="J39" s="73"/>
      <c r="K39" s="74"/>
      <c r="L39" s="75"/>
      <c r="M39" s="76"/>
      <c r="N39" s="77"/>
      <c r="R39" s="101">
        <f t="shared" ref="R39:R56" si="6">学校番号*1</f>
        <v>0</v>
      </c>
      <c r="S39" s="101">
        <f t="shared" ref="S39:S56" si="7">表示名</f>
        <v>0</v>
      </c>
      <c r="T39" s="101" t="s">
        <v>93</v>
      </c>
      <c r="U39" s="101" t="str">
        <f>C71&amp;" "&amp;D71&amp;" "&amp;E71</f>
        <v xml:space="preserve">  </v>
      </c>
      <c r="V39" s="101">
        <f>F71</f>
        <v>0</v>
      </c>
      <c r="W39" s="101">
        <f>G71</f>
        <v>0</v>
      </c>
      <c r="X39" s="101" t="str">
        <f>C72&amp;" "&amp;D72&amp;" "&amp;E72</f>
        <v xml:space="preserve">  </v>
      </c>
      <c r="Y39" s="101">
        <f>F72</f>
        <v>0</v>
      </c>
      <c r="Z39" s="101">
        <f>G72</f>
        <v>0</v>
      </c>
      <c r="AA39" s="101">
        <f t="shared" ref="AA39:AA56" si="8">V39+Y39</f>
        <v>0</v>
      </c>
      <c r="AB39" s="100"/>
      <c r="AC39" s="101">
        <f t="shared" ref="AC39:AC56" si="9">学校番号*1</f>
        <v>0</v>
      </c>
      <c r="AD39" s="101">
        <f t="shared" ref="AD39:AD56" si="10">表示名</f>
        <v>0</v>
      </c>
      <c r="AE39" s="101" t="s">
        <v>143</v>
      </c>
      <c r="AF39" s="101" t="str">
        <f>J71&amp;" "&amp;K71&amp;" "&amp;L71</f>
        <v xml:space="preserve">  </v>
      </c>
      <c r="AG39" s="101">
        <f>M71</f>
        <v>0</v>
      </c>
      <c r="AH39" s="101">
        <f>N71</f>
        <v>0</v>
      </c>
      <c r="AI39" s="101" t="str">
        <f>J72&amp;" "&amp;K72&amp;" "&amp;L72</f>
        <v xml:space="preserve">  </v>
      </c>
      <c r="AJ39" s="101">
        <f>M72</f>
        <v>0</v>
      </c>
      <c r="AK39" s="101">
        <f>N72</f>
        <v>0</v>
      </c>
      <c r="AL39" s="101">
        <f t="shared" ref="AL39:AL56" si="11">AG39+AJ39</f>
        <v>0</v>
      </c>
    </row>
    <row r="40" spans="1:38" ht="22.5" customHeight="1" x14ac:dyDescent="0.15">
      <c r="A40" s="18"/>
      <c r="B40" s="115"/>
      <c r="C40" s="43"/>
      <c r="D40" s="44"/>
      <c r="E40" s="45"/>
      <c r="F40" s="46"/>
      <c r="G40" s="47"/>
      <c r="H40" s="18"/>
      <c r="I40" s="115"/>
      <c r="J40" s="68"/>
      <c r="K40" s="69"/>
      <c r="L40" s="70"/>
      <c r="M40" s="71"/>
      <c r="N40" s="72"/>
      <c r="R40" s="101">
        <f t="shared" si="6"/>
        <v>0</v>
      </c>
      <c r="S40" s="101">
        <f t="shared" si="7"/>
        <v>0</v>
      </c>
      <c r="T40" s="101" t="s">
        <v>94</v>
      </c>
      <c r="U40" s="101" t="str">
        <f>C73&amp;" "&amp;D73&amp;" "&amp;E73</f>
        <v xml:space="preserve">  </v>
      </c>
      <c r="V40" s="101">
        <f>F73</f>
        <v>0</v>
      </c>
      <c r="W40" s="101">
        <f>G73</f>
        <v>0</v>
      </c>
      <c r="X40" s="101" t="str">
        <f>C74&amp;" "&amp;D74&amp;" "&amp;E74</f>
        <v xml:space="preserve">  </v>
      </c>
      <c r="Y40" s="101">
        <f>F74</f>
        <v>0</v>
      </c>
      <c r="Z40" s="101">
        <f>G74</f>
        <v>0</v>
      </c>
      <c r="AA40" s="101">
        <f t="shared" si="8"/>
        <v>0</v>
      </c>
      <c r="AB40" s="100"/>
      <c r="AC40" s="101">
        <f t="shared" si="9"/>
        <v>0</v>
      </c>
      <c r="AD40" s="101">
        <f t="shared" si="10"/>
        <v>0</v>
      </c>
      <c r="AE40" s="101" t="s">
        <v>144</v>
      </c>
      <c r="AF40" s="101" t="str">
        <f>J73&amp;" "&amp;K73&amp;" "&amp;L73</f>
        <v xml:space="preserve">  </v>
      </c>
      <c r="AG40" s="101">
        <f>M73</f>
        <v>0</v>
      </c>
      <c r="AH40" s="101">
        <f>N73</f>
        <v>0</v>
      </c>
      <c r="AI40" s="101" t="str">
        <f>J74&amp;" "&amp;K74&amp;" "&amp;L74</f>
        <v xml:space="preserve">  </v>
      </c>
      <c r="AJ40" s="101">
        <f>M74</f>
        <v>0</v>
      </c>
      <c r="AK40" s="101">
        <f>N74</f>
        <v>0</v>
      </c>
      <c r="AL40" s="101">
        <f t="shared" si="11"/>
        <v>0</v>
      </c>
    </row>
    <row r="41" spans="1:38" ht="22.5" customHeight="1" x14ac:dyDescent="0.15">
      <c r="A41" s="18">
        <f>IF(COUNTA(C41:E42)=6,1,0)</f>
        <v>0</v>
      </c>
      <c r="B41" s="113">
        <v>18</v>
      </c>
      <c r="C41" s="48"/>
      <c r="D41" s="49"/>
      <c r="E41" s="50"/>
      <c r="F41" s="51"/>
      <c r="G41" s="52"/>
      <c r="H41" s="18">
        <f>IF(COUNTA(J41:L42)=6,1,0)</f>
        <v>0</v>
      </c>
      <c r="I41" s="113">
        <v>18</v>
      </c>
      <c r="J41" s="73"/>
      <c r="K41" s="74"/>
      <c r="L41" s="75"/>
      <c r="M41" s="76"/>
      <c r="N41" s="77"/>
      <c r="R41" s="101">
        <f t="shared" si="6"/>
        <v>0</v>
      </c>
      <c r="S41" s="101">
        <f t="shared" si="7"/>
        <v>0</v>
      </c>
      <c r="T41" s="101" t="s">
        <v>95</v>
      </c>
      <c r="U41" s="101" t="str">
        <f>C75&amp;" "&amp;D75&amp;" "&amp;E75</f>
        <v xml:space="preserve">  </v>
      </c>
      <c r="V41" s="101">
        <f>F75</f>
        <v>0</v>
      </c>
      <c r="W41" s="101">
        <f>G75</f>
        <v>0</v>
      </c>
      <c r="X41" s="101" t="str">
        <f>C76&amp;" "&amp;D76&amp;" "&amp;E76</f>
        <v xml:space="preserve">  </v>
      </c>
      <c r="Y41" s="101">
        <f>F76</f>
        <v>0</v>
      </c>
      <c r="Z41" s="101">
        <f>G76</f>
        <v>0</v>
      </c>
      <c r="AA41" s="101">
        <f t="shared" si="8"/>
        <v>0</v>
      </c>
      <c r="AB41" s="100"/>
      <c r="AC41" s="101">
        <f t="shared" si="9"/>
        <v>0</v>
      </c>
      <c r="AD41" s="101">
        <f t="shared" si="10"/>
        <v>0</v>
      </c>
      <c r="AE41" s="101" t="s">
        <v>145</v>
      </c>
      <c r="AF41" s="101" t="str">
        <f>J75&amp;" "&amp;K75&amp;" "&amp;L75</f>
        <v xml:space="preserve">  </v>
      </c>
      <c r="AG41" s="101">
        <f>M75</f>
        <v>0</v>
      </c>
      <c r="AH41" s="101">
        <f>N75</f>
        <v>0</v>
      </c>
      <c r="AI41" s="101" t="str">
        <f>J76&amp;" "&amp;K76&amp;" "&amp;L76</f>
        <v xml:space="preserve">  </v>
      </c>
      <c r="AJ41" s="101">
        <f>M76</f>
        <v>0</v>
      </c>
      <c r="AK41" s="101">
        <f>N76</f>
        <v>0</v>
      </c>
      <c r="AL41" s="101">
        <f t="shared" si="11"/>
        <v>0</v>
      </c>
    </row>
    <row r="42" spans="1:38" ht="22.5" customHeight="1" x14ac:dyDescent="0.15">
      <c r="A42" s="18"/>
      <c r="B42" s="115"/>
      <c r="C42" s="43"/>
      <c r="D42" s="44"/>
      <c r="E42" s="45"/>
      <c r="F42" s="46"/>
      <c r="G42" s="47"/>
      <c r="H42" s="18"/>
      <c r="I42" s="115"/>
      <c r="J42" s="68"/>
      <c r="K42" s="69"/>
      <c r="L42" s="70"/>
      <c r="M42" s="71"/>
      <c r="N42" s="72"/>
      <c r="R42" s="101">
        <f t="shared" si="6"/>
        <v>0</v>
      </c>
      <c r="S42" s="101">
        <f t="shared" si="7"/>
        <v>0</v>
      </c>
      <c r="T42" s="101" t="s">
        <v>96</v>
      </c>
      <c r="U42" s="101" t="str">
        <f>C77&amp;" "&amp;D77&amp;" "&amp;E77</f>
        <v xml:space="preserve">  </v>
      </c>
      <c r="V42" s="101">
        <f>F77</f>
        <v>0</v>
      </c>
      <c r="W42" s="101">
        <f>G77</f>
        <v>0</v>
      </c>
      <c r="X42" s="101" t="str">
        <f>C78&amp;" "&amp;D78&amp;" "&amp;E78</f>
        <v xml:space="preserve">  </v>
      </c>
      <c r="Y42" s="101">
        <f>F78</f>
        <v>0</v>
      </c>
      <c r="Z42" s="101">
        <f>G78</f>
        <v>0</v>
      </c>
      <c r="AA42" s="101">
        <f t="shared" si="8"/>
        <v>0</v>
      </c>
      <c r="AB42" s="100"/>
      <c r="AC42" s="101">
        <f t="shared" si="9"/>
        <v>0</v>
      </c>
      <c r="AD42" s="101">
        <f t="shared" si="10"/>
        <v>0</v>
      </c>
      <c r="AE42" s="101" t="s">
        <v>146</v>
      </c>
      <c r="AF42" s="101" t="str">
        <f>J77&amp;" "&amp;K77&amp;" "&amp;L77</f>
        <v xml:space="preserve">  </v>
      </c>
      <c r="AG42" s="101">
        <f>M77</f>
        <v>0</v>
      </c>
      <c r="AH42" s="101">
        <f>N77</f>
        <v>0</v>
      </c>
      <c r="AI42" s="101" t="str">
        <f>J78&amp;" "&amp;K78&amp;" "&amp;L78</f>
        <v xml:space="preserve">  </v>
      </c>
      <c r="AJ42" s="101">
        <f>M78</f>
        <v>0</v>
      </c>
      <c r="AK42" s="101">
        <f>N78</f>
        <v>0</v>
      </c>
      <c r="AL42" s="101">
        <f t="shared" si="11"/>
        <v>0</v>
      </c>
    </row>
    <row r="43" spans="1:38" ht="22.5" customHeight="1" x14ac:dyDescent="0.15">
      <c r="A43" s="18">
        <f>IF(COUNTA(C43:E44)=6,1,0)</f>
        <v>0</v>
      </c>
      <c r="B43" s="113">
        <v>19</v>
      </c>
      <c r="C43" s="48"/>
      <c r="D43" s="49"/>
      <c r="E43" s="50"/>
      <c r="F43" s="51"/>
      <c r="G43" s="52"/>
      <c r="H43" s="18">
        <f>IF(COUNTA(J43:L44)=6,1,0)</f>
        <v>0</v>
      </c>
      <c r="I43" s="113">
        <v>19</v>
      </c>
      <c r="J43" s="73"/>
      <c r="K43" s="74"/>
      <c r="L43" s="75"/>
      <c r="M43" s="76"/>
      <c r="N43" s="77"/>
      <c r="R43" s="101">
        <f t="shared" si="6"/>
        <v>0</v>
      </c>
      <c r="S43" s="101">
        <f t="shared" si="7"/>
        <v>0</v>
      </c>
      <c r="T43" s="101" t="s">
        <v>97</v>
      </c>
      <c r="U43" s="101" t="str">
        <f>C79&amp;" "&amp;D79&amp;" "&amp;E79</f>
        <v xml:space="preserve">  </v>
      </c>
      <c r="V43" s="101">
        <f>F79</f>
        <v>0</v>
      </c>
      <c r="W43" s="101">
        <f>G79</f>
        <v>0</v>
      </c>
      <c r="X43" s="101" t="str">
        <f>C80&amp;" "&amp;D80&amp;" "&amp;E80</f>
        <v xml:space="preserve">  </v>
      </c>
      <c r="Y43" s="101">
        <f>F80</f>
        <v>0</v>
      </c>
      <c r="Z43" s="101">
        <f>G80</f>
        <v>0</v>
      </c>
      <c r="AA43" s="101">
        <f t="shared" si="8"/>
        <v>0</v>
      </c>
      <c r="AB43" s="100"/>
      <c r="AC43" s="101">
        <f t="shared" si="9"/>
        <v>0</v>
      </c>
      <c r="AD43" s="101">
        <f t="shared" si="10"/>
        <v>0</v>
      </c>
      <c r="AE43" s="101" t="s">
        <v>147</v>
      </c>
      <c r="AF43" s="101" t="str">
        <f>J79&amp;" "&amp;K79&amp;" "&amp;L79</f>
        <v xml:space="preserve">  </v>
      </c>
      <c r="AG43" s="101">
        <f>M79</f>
        <v>0</v>
      </c>
      <c r="AH43" s="101">
        <f>N79</f>
        <v>0</v>
      </c>
      <c r="AI43" s="101" t="str">
        <f>J80&amp;" "&amp;K80&amp;" "&amp;L80</f>
        <v xml:space="preserve">  </v>
      </c>
      <c r="AJ43" s="101">
        <f>M80</f>
        <v>0</v>
      </c>
      <c r="AK43" s="101">
        <f>N80</f>
        <v>0</v>
      </c>
      <c r="AL43" s="101">
        <f t="shared" si="11"/>
        <v>0</v>
      </c>
    </row>
    <row r="44" spans="1:38" ht="22.5" customHeight="1" x14ac:dyDescent="0.15">
      <c r="A44" s="18"/>
      <c r="B44" s="115"/>
      <c r="C44" s="43"/>
      <c r="D44" s="44"/>
      <c r="E44" s="45"/>
      <c r="F44" s="46"/>
      <c r="G44" s="47"/>
      <c r="H44" s="18"/>
      <c r="I44" s="115"/>
      <c r="J44" s="68"/>
      <c r="K44" s="69"/>
      <c r="L44" s="70"/>
      <c r="M44" s="71"/>
      <c r="N44" s="72"/>
      <c r="R44" s="101">
        <f t="shared" si="6"/>
        <v>0</v>
      </c>
      <c r="S44" s="101">
        <f t="shared" si="7"/>
        <v>0</v>
      </c>
      <c r="T44" s="101" t="s">
        <v>98</v>
      </c>
      <c r="U44" s="101" t="str">
        <f>C81&amp;" "&amp;D81&amp;" "&amp;E81</f>
        <v xml:space="preserve">  </v>
      </c>
      <c r="V44" s="101">
        <f>F81</f>
        <v>0</v>
      </c>
      <c r="W44" s="101">
        <f>G81</f>
        <v>0</v>
      </c>
      <c r="X44" s="101" t="str">
        <f>C82&amp;" "&amp;D82&amp;" "&amp;E82</f>
        <v xml:space="preserve">  </v>
      </c>
      <c r="Y44" s="101">
        <f>F82</f>
        <v>0</v>
      </c>
      <c r="Z44" s="101">
        <f>G82</f>
        <v>0</v>
      </c>
      <c r="AA44" s="101">
        <f t="shared" si="8"/>
        <v>0</v>
      </c>
      <c r="AB44" s="100"/>
      <c r="AC44" s="101">
        <f t="shared" si="9"/>
        <v>0</v>
      </c>
      <c r="AD44" s="101">
        <f t="shared" si="10"/>
        <v>0</v>
      </c>
      <c r="AE44" s="101" t="s">
        <v>148</v>
      </c>
      <c r="AF44" s="101" t="str">
        <f>J81&amp;" "&amp;K81&amp;" "&amp;L81</f>
        <v xml:space="preserve">  </v>
      </c>
      <c r="AG44" s="101">
        <f>M81</f>
        <v>0</v>
      </c>
      <c r="AH44" s="101">
        <f>N81</f>
        <v>0</v>
      </c>
      <c r="AI44" s="101" t="str">
        <f>J82&amp;" "&amp;K82&amp;" "&amp;L82</f>
        <v xml:space="preserve">  </v>
      </c>
      <c r="AJ44" s="101">
        <f>M82</f>
        <v>0</v>
      </c>
      <c r="AK44" s="101">
        <f>N82</f>
        <v>0</v>
      </c>
      <c r="AL44" s="101">
        <f t="shared" si="11"/>
        <v>0</v>
      </c>
    </row>
    <row r="45" spans="1:38" ht="22.5" customHeight="1" x14ac:dyDescent="0.15">
      <c r="A45" s="18">
        <f>IF(COUNTA(C45:E46)=6,1,0)</f>
        <v>0</v>
      </c>
      <c r="B45" s="113">
        <v>20</v>
      </c>
      <c r="C45" s="48"/>
      <c r="D45" s="49"/>
      <c r="E45" s="50"/>
      <c r="F45" s="51"/>
      <c r="G45" s="52"/>
      <c r="H45" s="18">
        <f>IF(COUNTA(J45:L46)=6,1,0)</f>
        <v>0</v>
      </c>
      <c r="I45" s="113">
        <v>20</v>
      </c>
      <c r="J45" s="73"/>
      <c r="K45" s="74"/>
      <c r="L45" s="75"/>
      <c r="M45" s="76"/>
      <c r="N45" s="77"/>
      <c r="R45" s="101">
        <f t="shared" si="6"/>
        <v>0</v>
      </c>
      <c r="S45" s="101">
        <f t="shared" si="7"/>
        <v>0</v>
      </c>
      <c r="T45" s="101" t="s">
        <v>99</v>
      </c>
      <c r="U45" s="101" t="str">
        <f>C83&amp;" "&amp;D83&amp;" "&amp;E83</f>
        <v xml:space="preserve">  </v>
      </c>
      <c r="V45" s="101">
        <f>F83</f>
        <v>0</v>
      </c>
      <c r="W45" s="101">
        <f>G83</f>
        <v>0</v>
      </c>
      <c r="X45" s="101" t="str">
        <f>C84&amp;" "&amp;D84&amp;" "&amp;E84</f>
        <v xml:space="preserve">  </v>
      </c>
      <c r="Y45" s="101">
        <f>F84</f>
        <v>0</v>
      </c>
      <c r="Z45" s="101">
        <f>G84</f>
        <v>0</v>
      </c>
      <c r="AA45" s="101">
        <f t="shared" si="8"/>
        <v>0</v>
      </c>
      <c r="AB45" s="100"/>
      <c r="AC45" s="101">
        <f t="shared" si="9"/>
        <v>0</v>
      </c>
      <c r="AD45" s="101">
        <f t="shared" si="10"/>
        <v>0</v>
      </c>
      <c r="AE45" s="101" t="s">
        <v>149</v>
      </c>
      <c r="AF45" s="101" t="str">
        <f>J83&amp;" "&amp;K83&amp;" "&amp;L83</f>
        <v xml:space="preserve">  </v>
      </c>
      <c r="AG45" s="101">
        <f>M83</f>
        <v>0</v>
      </c>
      <c r="AH45" s="101">
        <f>N83</f>
        <v>0</v>
      </c>
      <c r="AI45" s="101" t="str">
        <f>J84&amp;" "&amp;K84&amp;" "&amp;L84</f>
        <v xml:space="preserve">  </v>
      </c>
      <c r="AJ45" s="101">
        <f>M84</f>
        <v>0</v>
      </c>
      <c r="AK45" s="101">
        <f>N84</f>
        <v>0</v>
      </c>
      <c r="AL45" s="101">
        <f t="shared" si="11"/>
        <v>0</v>
      </c>
    </row>
    <row r="46" spans="1:38" ht="22.5" customHeight="1" thickBot="1" x14ac:dyDescent="0.2">
      <c r="A46" s="18"/>
      <c r="B46" s="114"/>
      <c r="C46" s="53"/>
      <c r="D46" s="54"/>
      <c r="E46" s="55"/>
      <c r="F46" s="56"/>
      <c r="G46" s="57"/>
      <c r="H46" s="18"/>
      <c r="I46" s="114"/>
      <c r="J46" s="78"/>
      <c r="K46" s="79"/>
      <c r="L46" s="80"/>
      <c r="M46" s="81"/>
      <c r="N46" s="82"/>
      <c r="R46" s="101">
        <f t="shared" si="6"/>
        <v>0</v>
      </c>
      <c r="S46" s="101">
        <f t="shared" si="7"/>
        <v>0</v>
      </c>
      <c r="T46" s="101" t="s">
        <v>100</v>
      </c>
      <c r="U46" s="101" t="str">
        <f>C85&amp;" "&amp;D85&amp;" "&amp;E85</f>
        <v xml:space="preserve">  </v>
      </c>
      <c r="V46" s="101">
        <f>F85</f>
        <v>0</v>
      </c>
      <c r="W46" s="101">
        <f>G85</f>
        <v>0</v>
      </c>
      <c r="X46" s="101" t="str">
        <f>C86&amp;" "&amp;D86&amp;" "&amp;E86</f>
        <v xml:space="preserve">  </v>
      </c>
      <c r="Y46" s="101">
        <f>F86</f>
        <v>0</v>
      </c>
      <c r="Z46" s="101">
        <f>G86</f>
        <v>0</v>
      </c>
      <c r="AA46" s="101">
        <f t="shared" si="8"/>
        <v>0</v>
      </c>
      <c r="AB46" s="100"/>
      <c r="AC46" s="101">
        <f t="shared" si="9"/>
        <v>0</v>
      </c>
      <c r="AD46" s="101">
        <f t="shared" si="10"/>
        <v>0</v>
      </c>
      <c r="AE46" s="101" t="s">
        <v>150</v>
      </c>
      <c r="AF46" s="101" t="str">
        <f>J85&amp;" "&amp;K85&amp;" "&amp;L85</f>
        <v xml:space="preserve">  </v>
      </c>
      <c r="AG46" s="101">
        <f>M85</f>
        <v>0</v>
      </c>
      <c r="AH46" s="101">
        <f>N85</f>
        <v>0</v>
      </c>
      <c r="AI46" s="101" t="str">
        <f>J86&amp;" "&amp;K86&amp;" "&amp;L86</f>
        <v xml:space="preserve">  </v>
      </c>
      <c r="AJ46" s="101">
        <f>M86</f>
        <v>0</v>
      </c>
      <c r="AK46" s="101">
        <f>N86</f>
        <v>0</v>
      </c>
      <c r="AL46" s="101">
        <f t="shared" si="11"/>
        <v>0</v>
      </c>
    </row>
    <row r="47" spans="1:38" ht="22.5" customHeight="1" x14ac:dyDescent="0.15">
      <c r="A47" s="18">
        <f>IF(COUNTA(C47:E48)=6,1,0)</f>
        <v>0</v>
      </c>
      <c r="B47" s="116">
        <v>21</v>
      </c>
      <c r="C47" s="58"/>
      <c r="D47" s="59"/>
      <c r="E47" s="60"/>
      <c r="F47" s="61"/>
      <c r="G47" s="62"/>
      <c r="H47" s="18">
        <f>IF(COUNTA(J47:L48)=6,1,0)</f>
        <v>0</v>
      </c>
      <c r="I47" s="116">
        <v>21</v>
      </c>
      <c r="J47" s="83"/>
      <c r="K47" s="84"/>
      <c r="L47" s="85"/>
      <c r="M47" s="86"/>
      <c r="N47" s="87"/>
      <c r="R47" s="101">
        <f t="shared" si="6"/>
        <v>0</v>
      </c>
      <c r="S47" s="101">
        <f t="shared" si="7"/>
        <v>0</v>
      </c>
      <c r="T47" s="101" t="s">
        <v>101</v>
      </c>
      <c r="U47" s="101" t="str">
        <f>C87&amp;" "&amp;D87&amp;" "&amp;E87</f>
        <v xml:space="preserve">  </v>
      </c>
      <c r="V47" s="101">
        <f>F87</f>
        <v>0</v>
      </c>
      <c r="W47" s="101">
        <f>G87</f>
        <v>0</v>
      </c>
      <c r="X47" s="101" t="str">
        <f>C88&amp;" "&amp;D88&amp;" "&amp;E88</f>
        <v xml:space="preserve">  </v>
      </c>
      <c r="Y47" s="101">
        <f>F88</f>
        <v>0</v>
      </c>
      <c r="Z47" s="101">
        <f>G88</f>
        <v>0</v>
      </c>
      <c r="AA47" s="101">
        <f t="shared" si="8"/>
        <v>0</v>
      </c>
      <c r="AB47" s="100"/>
      <c r="AC47" s="101">
        <f t="shared" si="9"/>
        <v>0</v>
      </c>
      <c r="AD47" s="101">
        <f t="shared" si="10"/>
        <v>0</v>
      </c>
      <c r="AE47" s="101" t="s">
        <v>151</v>
      </c>
      <c r="AF47" s="101" t="str">
        <f>J87&amp;" "&amp;K87&amp;" "&amp;L87</f>
        <v xml:space="preserve">  </v>
      </c>
      <c r="AG47" s="101">
        <f>M87</f>
        <v>0</v>
      </c>
      <c r="AH47" s="101">
        <f>N87</f>
        <v>0</v>
      </c>
      <c r="AI47" s="101" t="str">
        <f>J88&amp;" "&amp;K88&amp;" "&amp;L88</f>
        <v xml:space="preserve">  </v>
      </c>
      <c r="AJ47" s="101">
        <f>M88</f>
        <v>0</v>
      </c>
      <c r="AK47" s="101">
        <f>N88</f>
        <v>0</v>
      </c>
      <c r="AL47" s="101">
        <f t="shared" si="11"/>
        <v>0</v>
      </c>
    </row>
    <row r="48" spans="1:38" ht="22.5" customHeight="1" x14ac:dyDescent="0.15">
      <c r="A48" s="18"/>
      <c r="B48" s="115"/>
      <c r="C48" s="43"/>
      <c r="D48" s="44"/>
      <c r="E48" s="45"/>
      <c r="F48" s="46"/>
      <c r="G48" s="47"/>
      <c r="H48" s="18"/>
      <c r="I48" s="115"/>
      <c r="J48" s="68"/>
      <c r="K48" s="69"/>
      <c r="L48" s="70"/>
      <c r="M48" s="71"/>
      <c r="N48" s="72"/>
      <c r="R48" s="101">
        <f t="shared" si="6"/>
        <v>0</v>
      </c>
      <c r="S48" s="101">
        <f t="shared" si="7"/>
        <v>0</v>
      </c>
      <c r="T48" s="101" t="s">
        <v>102</v>
      </c>
      <c r="U48" s="101" t="str">
        <f>C89&amp;" "&amp;D89&amp;" "&amp;E89</f>
        <v xml:space="preserve">  </v>
      </c>
      <c r="V48" s="101">
        <f>F89</f>
        <v>0</v>
      </c>
      <c r="W48" s="101">
        <f>G89</f>
        <v>0</v>
      </c>
      <c r="X48" s="101" t="str">
        <f>C90&amp;" "&amp;D90&amp;" "&amp;E90</f>
        <v xml:space="preserve">  </v>
      </c>
      <c r="Y48" s="101">
        <f>F90</f>
        <v>0</v>
      </c>
      <c r="Z48" s="101">
        <f>G90</f>
        <v>0</v>
      </c>
      <c r="AA48" s="101">
        <f t="shared" si="8"/>
        <v>0</v>
      </c>
      <c r="AB48" s="100"/>
      <c r="AC48" s="101">
        <f t="shared" si="9"/>
        <v>0</v>
      </c>
      <c r="AD48" s="101">
        <f t="shared" si="10"/>
        <v>0</v>
      </c>
      <c r="AE48" s="101" t="s">
        <v>152</v>
      </c>
      <c r="AF48" s="101" t="str">
        <f>J89&amp;" "&amp;K89&amp;" "&amp;L89</f>
        <v xml:space="preserve">  </v>
      </c>
      <c r="AG48" s="101">
        <f>M89</f>
        <v>0</v>
      </c>
      <c r="AH48" s="101">
        <f>N89</f>
        <v>0</v>
      </c>
      <c r="AI48" s="101" t="str">
        <f>J90&amp;" "&amp;K90&amp;" "&amp;L90</f>
        <v xml:space="preserve">  </v>
      </c>
      <c r="AJ48" s="101">
        <f>M90</f>
        <v>0</v>
      </c>
      <c r="AK48" s="101">
        <f>N90</f>
        <v>0</v>
      </c>
      <c r="AL48" s="101">
        <f t="shared" si="11"/>
        <v>0</v>
      </c>
    </row>
    <row r="49" spans="1:39" ht="22.5" customHeight="1" x14ac:dyDescent="0.15">
      <c r="A49" s="18">
        <f>IF(COUNTA(C49:E50)=6,1,0)</f>
        <v>0</v>
      </c>
      <c r="B49" s="113">
        <v>22</v>
      </c>
      <c r="C49" s="48"/>
      <c r="D49" s="49"/>
      <c r="E49" s="50"/>
      <c r="F49" s="51"/>
      <c r="G49" s="52"/>
      <c r="H49" s="18">
        <f>IF(COUNTA(J49:L50)=6,1,0)</f>
        <v>0</v>
      </c>
      <c r="I49" s="113">
        <v>22</v>
      </c>
      <c r="J49" s="73"/>
      <c r="K49" s="74"/>
      <c r="L49" s="75"/>
      <c r="M49" s="76"/>
      <c r="N49" s="77"/>
      <c r="R49" s="101">
        <f t="shared" si="6"/>
        <v>0</v>
      </c>
      <c r="S49" s="101">
        <f t="shared" si="7"/>
        <v>0</v>
      </c>
      <c r="T49" s="101" t="s">
        <v>103</v>
      </c>
      <c r="U49" s="101" t="str">
        <f>C91&amp;" "&amp;D91&amp;" "&amp;E91</f>
        <v xml:space="preserve">  </v>
      </c>
      <c r="V49" s="101">
        <f>F91</f>
        <v>0</v>
      </c>
      <c r="W49" s="101">
        <f>G91</f>
        <v>0</v>
      </c>
      <c r="X49" s="101" t="str">
        <f>C92&amp;" "&amp;D92&amp;" "&amp;E92</f>
        <v xml:space="preserve">  </v>
      </c>
      <c r="Y49" s="101">
        <f>F92</f>
        <v>0</v>
      </c>
      <c r="Z49" s="101">
        <f>G92</f>
        <v>0</v>
      </c>
      <c r="AA49" s="101">
        <f t="shared" si="8"/>
        <v>0</v>
      </c>
      <c r="AB49" s="100"/>
      <c r="AC49" s="101">
        <f t="shared" si="9"/>
        <v>0</v>
      </c>
      <c r="AD49" s="101">
        <f t="shared" si="10"/>
        <v>0</v>
      </c>
      <c r="AE49" s="101" t="s">
        <v>153</v>
      </c>
      <c r="AF49" s="101" t="str">
        <f>J91&amp;" "&amp;K91&amp;" "&amp;L91</f>
        <v xml:space="preserve">  </v>
      </c>
      <c r="AG49" s="101">
        <f>M91</f>
        <v>0</v>
      </c>
      <c r="AH49" s="101">
        <f>N91</f>
        <v>0</v>
      </c>
      <c r="AI49" s="101" t="str">
        <f>J92&amp;" "&amp;K92&amp;" "&amp;L92</f>
        <v xml:space="preserve">  </v>
      </c>
      <c r="AJ49" s="101">
        <f>M92</f>
        <v>0</v>
      </c>
      <c r="AK49" s="101">
        <f>N92</f>
        <v>0</v>
      </c>
      <c r="AL49" s="101">
        <f t="shared" si="11"/>
        <v>0</v>
      </c>
    </row>
    <row r="50" spans="1:39" ht="22.5" customHeight="1" x14ac:dyDescent="0.15">
      <c r="A50" s="18"/>
      <c r="B50" s="115"/>
      <c r="C50" s="43"/>
      <c r="D50" s="44"/>
      <c r="E50" s="45"/>
      <c r="F50" s="46"/>
      <c r="G50" s="47"/>
      <c r="H50" s="18"/>
      <c r="I50" s="115"/>
      <c r="J50" s="68"/>
      <c r="K50" s="69"/>
      <c r="L50" s="70"/>
      <c r="M50" s="71"/>
      <c r="N50" s="72"/>
      <c r="R50" s="101">
        <f t="shared" si="6"/>
        <v>0</v>
      </c>
      <c r="S50" s="101">
        <f t="shared" si="7"/>
        <v>0</v>
      </c>
      <c r="T50" s="101" t="s">
        <v>104</v>
      </c>
      <c r="U50" s="101" t="str">
        <f>C93&amp;" "&amp;D93&amp;" "&amp;E93</f>
        <v xml:space="preserve">  </v>
      </c>
      <c r="V50" s="101">
        <f>F93</f>
        <v>0</v>
      </c>
      <c r="W50" s="101">
        <f>G93</f>
        <v>0</v>
      </c>
      <c r="X50" s="101" t="str">
        <f>C94&amp;" "&amp;D94&amp;" "&amp;E94</f>
        <v xml:space="preserve">  </v>
      </c>
      <c r="Y50" s="101">
        <f>F94</f>
        <v>0</v>
      </c>
      <c r="Z50" s="101">
        <f>G94</f>
        <v>0</v>
      </c>
      <c r="AA50" s="101">
        <f t="shared" si="8"/>
        <v>0</v>
      </c>
      <c r="AB50" s="100"/>
      <c r="AC50" s="101">
        <f t="shared" si="9"/>
        <v>0</v>
      </c>
      <c r="AD50" s="101">
        <f t="shared" si="10"/>
        <v>0</v>
      </c>
      <c r="AE50" s="101" t="s">
        <v>154</v>
      </c>
      <c r="AF50" s="101" t="str">
        <f>J93&amp;" "&amp;K93&amp;" "&amp;L93</f>
        <v xml:space="preserve">  </v>
      </c>
      <c r="AG50" s="101">
        <f>M93</f>
        <v>0</v>
      </c>
      <c r="AH50" s="101">
        <f>N93</f>
        <v>0</v>
      </c>
      <c r="AI50" s="101" t="str">
        <f>J94&amp;" "&amp;K94&amp;" "&amp;L94</f>
        <v xml:space="preserve">  </v>
      </c>
      <c r="AJ50" s="101">
        <f>M94</f>
        <v>0</v>
      </c>
      <c r="AK50" s="101">
        <f>N94</f>
        <v>0</v>
      </c>
      <c r="AL50" s="101">
        <f t="shared" si="11"/>
        <v>0</v>
      </c>
    </row>
    <row r="51" spans="1:39" ht="22.5" customHeight="1" x14ac:dyDescent="0.15">
      <c r="A51" s="18">
        <f>IF(COUNTA(C51:E52)=6,1,0)</f>
        <v>0</v>
      </c>
      <c r="B51" s="113">
        <v>23</v>
      </c>
      <c r="C51" s="48"/>
      <c r="D51" s="49"/>
      <c r="E51" s="50"/>
      <c r="F51" s="51"/>
      <c r="G51" s="52"/>
      <c r="H51" s="18">
        <f>IF(COUNTA(J51:L52)=6,1,0)</f>
        <v>0</v>
      </c>
      <c r="I51" s="113">
        <v>23</v>
      </c>
      <c r="J51" s="73"/>
      <c r="K51" s="74"/>
      <c r="L51" s="75"/>
      <c r="M51" s="76"/>
      <c r="N51" s="77"/>
      <c r="R51" s="101">
        <f t="shared" si="6"/>
        <v>0</v>
      </c>
      <c r="S51" s="101">
        <f t="shared" si="7"/>
        <v>0</v>
      </c>
      <c r="T51" s="101" t="s">
        <v>105</v>
      </c>
      <c r="U51" s="101" t="str">
        <f>C95&amp;" "&amp;D95&amp;" "&amp;E95</f>
        <v xml:space="preserve">  </v>
      </c>
      <c r="V51" s="101">
        <f>F95</f>
        <v>0</v>
      </c>
      <c r="W51" s="101">
        <f>G95</f>
        <v>0</v>
      </c>
      <c r="X51" s="101" t="str">
        <f>C96&amp;" "&amp;D96&amp;" "&amp;E96</f>
        <v xml:space="preserve">  </v>
      </c>
      <c r="Y51" s="101">
        <f>F96</f>
        <v>0</v>
      </c>
      <c r="Z51" s="101">
        <f>G96</f>
        <v>0</v>
      </c>
      <c r="AA51" s="101">
        <f t="shared" si="8"/>
        <v>0</v>
      </c>
      <c r="AB51" s="100"/>
      <c r="AC51" s="101">
        <f t="shared" si="9"/>
        <v>0</v>
      </c>
      <c r="AD51" s="101">
        <f t="shared" si="10"/>
        <v>0</v>
      </c>
      <c r="AE51" s="101" t="s">
        <v>155</v>
      </c>
      <c r="AF51" s="101" t="str">
        <f>J95&amp;" "&amp;K95&amp;" "&amp;L95</f>
        <v xml:space="preserve">  </v>
      </c>
      <c r="AG51" s="101">
        <f>M95</f>
        <v>0</v>
      </c>
      <c r="AH51" s="101">
        <f>N95</f>
        <v>0</v>
      </c>
      <c r="AI51" s="101" t="str">
        <f>J96&amp;" "&amp;K96&amp;" "&amp;L96</f>
        <v xml:space="preserve">  </v>
      </c>
      <c r="AJ51" s="101">
        <f>M96</f>
        <v>0</v>
      </c>
      <c r="AK51" s="101">
        <f>N96</f>
        <v>0</v>
      </c>
      <c r="AL51" s="101">
        <f t="shared" si="11"/>
        <v>0</v>
      </c>
    </row>
    <row r="52" spans="1:39" ht="22.5" customHeight="1" x14ac:dyDescent="0.15">
      <c r="A52" s="18"/>
      <c r="B52" s="115"/>
      <c r="C52" s="43"/>
      <c r="D52" s="44"/>
      <c r="E52" s="45"/>
      <c r="F52" s="46"/>
      <c r="G52" s="47"/>
      <c r="H52" s="18"/>
      <c r="I52" s="115"/>
      <c r="J52" s="68"/>
      <c r="K52" s="69"/>
      <c r="L52" s="70"/>
      <c r="M52" s="71"/>
      <c r="N52" s="72"/>
      <c r="R52" s="101">
        <f t="shared" si="6"/>
        <v>0</v>
      </c>
      <c r="S52" s="101">
        <f t="shared" si="7"/>
        <v>0</v>
      </c>
      <c r="T52" s="101" t="s">
        <v>106</v>
      </c>
      <c r="U52" s="101" t="str">
        <f>C97&amp;" "&amp;D97&amp;" "&amp;E97</f>
        <v xml:space="preserve">  </v>
      </c>
      <c r="V52" s="101">
        <f>F97</f>
        <v>0</v>
      </c>
      <c r="W52" s="101">
        <f>G97</f>
        <v>0</v>
      </c>
      <c r="X52" s="101" t="str">
        <f>C98&amp;" "&amp;D98&amp;" "&amp;E98</f>
        <v xml:space="preserve">  </v>
      </c>
      <c r="Y52" s="101">
        <f>F98</f>
        <v>0</v>
      </c>
      <c r="Z52" s="101">
        <f>G98</f>
        <v>0</v>
      </c>
      <c r="AA52" s="101">
        <f t="shared" si="8"/>
        <v>0</v>
      </c>
      <c r="AB52" s="100"/>
      <c r="AC52" s="101">
        <f t="shared" si="9"/>
        <v>0</v>
      </c>
      <c r="AD52" s="101">
        <f t="shared" si="10"/>
        <v>0</v>
      </c>
      <c r="AE52" s="101" t="s">
        <v>156</v>
      </c>
      <c r="AF52" s="101" t="str">
        <f>J97&amp;" "&amp;K97&amp;" "&amp;L97</f>
        <v xml:space="preserve">  </v>
      </c>
      <c r="AG52" s="101">
        <f>M97</f>
        <v>0</v>
      </c>
      <c r="AH52" s="101">
        <f>N97</f>
        <v>0</v>
      </c>
      <c r="AI52" s="101" t="str">
        <f>J98&amp;" "&amp;K98&amp;" "&amp;L98</f>
        <v xml:space="preserve">  </v>
      </c>
      <c r="AJ52" s="101">
        <f>M98</f>
        <v>0</v>
      </c>
      <c r="AK52" s="101">
        <f>N98</f>
        <v>0</v>
      </c>
      <c r="AL52" s="101">
        <f t="shared" si="11"/>
        <v>0</v>
      </c>
    </row>
    <row r="53" spans="1:39" ht="22.5" customHeight="1" x14ac:dyDescent="0.15">
      <c r="A53" s="18">
        <f>IF(COUNTA(C53:E54)=6,1,0)</f>
        <v>0</v>
      </c>
      <c r="B53" s="113">
        <v>24</v>
      </c>
      <c r="C53" s="48"/>
      <c r="D53" s="49"/>
      <c r="E53" s="50"/>
      <c r="F53" s="51"/>
      <c r="G53" s="52"/>
      <c r="H53" s="18">
        <f>IF(COUNTA(J53:L54)=6,1,0)</f>
        <v>0</v>
      </c>
      <c r="I53" s="113">
        <v>24</v>
      </c>
      <c r="J53" s="73"/>
      <c r="K53" s="74"/>
      <c r="L53" s="75"/>
      <c r="M53" s="76"/>
      <c r="N53" s="77"/>
      <c r="R53" s="101">
        <f t="shared" si="6"/>
        <v>0</v>
      </c>
      <c r="S53" s="101">
        <f t="shared" si="7"/>
        <v>0</v>
      </c>
      <c r="T53" s="101" t="s">
        <v>107</v>
      </c>
      <c r="U53" s="101" t="str">
        <f>C99&amp;" "&amp;D99&amp;" "&amp;E99</f>
        <v xml:space="preserve">  </v>
      </c>
      <c r="V53" s="101">
        <f>F99</f>
        <v>0</v>
      </c>
      <c r="W53" s="101">
        <f>G99</f>
        <v>0</v>
      </c>
      <c r="X53" s="101" t="str">
        <f>C100&amp;" "&amp;D100&amp;" "&amp;E100</f>
        <v xml:space="preserve">  </v>
      </c>
      <c r="Y53" s="101">
        <f>F100</f>
        <v>0</v>
      </c>
      <c r="Z53" s="101">
        <f>G100</f>
        <v>0</v>
      </c>
      <c r="AA53" s="101">
        <f t="shared" si="8"/>
        <v>0</v>
      </c>
      <c r="AB53" s="100"/>
      <c r="AC53" s="101">
        <f t="shared" si="9"/>
        <v>0</v>
      </c>
      <c r="AD53" s="101">
        <f t="shared" si="10"/>
        <v>0</v>
      </c>
      <c r="AE53" s="101" t="s">
        <v>157</v>
      </c>
      <c r="AF53" s="101" t="str">
        <f>J99&amp;" "&amp;K99&amp;" "&amp;L99</f>
        <v xml:space="preserve">  </v>
      </c>
      <c r="AG53" s="101">
        <f>M99</f>
        <v>0</v>
      </c>
      <c r="AH53" s="101">
        <f>N99</f>
        <v>0</v>
      </c>
      <c r="AI53" s="101" t="str">
        <f>J100&amp;" "&amp;K100&amp;" "&amp;L100</f>
        <v xml:space="preserve">  </v>
      </c>
      <c r="AJ53" s="101">
        <f>M100</f>
        <v>0</v>
      </c>
      <c r="AK53" s="101">
        <f>N100</f>
        <v>0</v>
      </c>
      <c r="AL53" s="101">
        <f t="shared" si="11"/>
        <v>0</v>
      </c>
    </row>
    <row r="54" spans="1:39" ht="22.5" customHeight="1" x14ac:dyDescent="0.15">
      <c r="A54" s="18"/>
      <c r="B54" s="115"/>
      <c r="C54" s="43"/>
      <c r="D54" s="44"/>
      <c r="E54" s="45"/>
      <c r="F54" s="46"/>
      <c r="G54" s="47"/>
      <c r="H54" s="18"/>
      <c r="I54" s="115"/>
      <c r="J54" s="68"/>
      <c r="K54" s="69"/>
      <c r="L54" s="70"/>
      <c r="M54" s="71"/>
      <c r="N54" s="72"/>
      <c r="R54" s="101">
        <f t="shared" si="6"/>
        <v>0</v>
      </c>
      <c r="S54" s="101">
        <f t="shared" si="7"/>
        <v>0</v>
      </c>
      <c r="T54" s="101" t="s">
        <v>108</v>
      </c>
      <c r="U54" s="101" t="str">
        <f>C101&amp;" "&amp;D101&amp;" "&amp;E101</f>
        <v xml:space="preserve">  </v>
      </c>
      <c r="V54" s="101">
        <f>F101</f>
        <v>0</v>
      </c>
      <c r="W54" s="101">
        <f>G101</f>
        <v>0</v>
      </c>
      <c r="X54" s="101" t="str">
        <f>C102&amp;" "&amp;D102&amp;" "&amp;E102</f>
        <v xml:space="preserve">  </v>
      </c>
      <c r="Y54" s="101">
        <f>F102</f>
        <v>0</v>
      </c>
      <c r="Z54" s="101">
        <f>G102</f>
        <v>0</v>
      </c>
      <c r="AA54" s="101">
        <f t="shared" si="8"/>
        <v>0</v>
      </c>
      <c r="AB54" s="100"/>
      <c r="AC54" s="101">
        <f t="shared" si="9"/>
        <v>0</v>
      </c>
      <c r="AD54" s="101">
        <f t="shared" si="10"/>
        <v>0</v>
      </c>
      <c r="AE54" s="101" t="s">
        <v>158</v>
      </c>
      <c r="AF54" s="101" t="str">
        <f>J101&amp;" "&amp;K101&amp;" "&amp;L101</f>
        <v xml:space="preserve">  </v>
      </c>
      <c r="AG54" s="101">
        <f>M101</f>
        <v>0</v>
      </c>
      <c r="AH54" s="101">
        <f>N101</f>
        <v>0</v>
      </c>
      <c r="AI54" s="101" t="str">
        <f>J102&amp;" "&amp;K102&amp;" "&amp;L102</f>
        <v xml:space="preserve">  </v>
      </c>
      <c r="AJ54" s="101">
        <f>M102</f>
        <v>0</v>
      </c>
      <c r="AK54" s="101">
        <f>N102</f>
        <v>0</v>
      </c>
      <c r="AL54" s="101">
        <f t="shared" si="11"/>
        <v>0</v>
      </c>
    </row>
    <row r="55" spans="1:39" ht="22.5" customHeight="1" x14ac:dyDescent="0.15">
      <c r="A55" s="18">
        <f>IF(COUNTA(C55:E56)=6,1,0)</f>
        <v>0</v>
      </c>
      <c r="B55" s="113">
        <v>25</v>
      </c>
      <c r="C55" s="48"/>
      <c r="D55" s="49"/>
      <c r="E55" s="50"/>
      <c r="F55" s="51"/>
      <c r="G55" s="52"/>
      <c r="H55" s="18">
        <f>IF(COUNTA(J55:L56)=6,1,0)</f>
        <v>0</v>
      </c>
      <c r="I55" s="113">
        <v>25</v>
      </c>
      <c r="J55" s="73"/>
      <c r="K55" s="74"/>
      <c r="L55" s="75"/>
      <c r="M55" s="76"/>
      <c r="N55" s="77"/>
      <c r="R55" s="101">
        <f t="shared" si="6"/>
        <v>0</v>
      </c>
      <c r="S55" s="101">
        <f t="shared" si="7"/>
        <v>0</v>
      </c>
      <c r="T55" s="101" t="s">
        <v>109</v>
      </c>
      <c r="U55" s="101" t="str">
        <f>C103&amp;" "&amp;D103&amp;" "&amp;E103</f>
        <v xml:space="preserve">  </v>
      </c>
      <c r="V55" s="101">
        <f>F103</f>
        <v>0</v>
      </c>
      <c r="W55" s="101">
        <f>G103</f>
        <v>0</v>
      </c>
      <c r="X55" s="101" t="str">
        <f>C104&amp;" "&amp;D104&amp;" "&amp;E104</f>
        <v xml:space="preserve">  </v>
      </c>
      <c r="Y55" s="101">
        <f>F104</f>
        <v>0</v>
      </c>
      <c r="Z55" s="101">
        <f>G104</f>
        <v>0</v>
      </c>
      <c r="AA55" s="101">
        <f t="shared" si="8"/>
        <v>0</v>
      </c>
      <c r="AB55" s="100"/>
      <c r="AC55" s="101">
        <f t="shared" si="9"/>
        <v>0</v>
      </c>
      <c r="AD55" s="101">
        <f t="shared" si="10"/>
        <v>0</v>
      </c>
      <c r="AE55" s="101" t="s">
        <v>159</v>
      </c>
      <c r="AF55" s="101" t="str">
        <f>J103&amp;" "&amp;K103&amp;" "&amp;L103</f>
        <v xml:space="preserve">  </v>
      </c>
      <c r="AG55" s="101">
        <f>M103</f>
        <v>0</v>
      </c>
      <c r="AH55" s="101">
        <f>N103</f>
        <v>0</v>
      </c>
      <c r="AI55" s="101" t="str">
        <f>J104&amp;" "&amp;K104&amp;" "&amp;L104</f>
        <v xml:space="preserve">  </v>
      </c>
      <c r="AJ55" s="101">
        <f>M104</f>
        <v>0</v>
      </c>
      <c r="AK55" s="101">
        <f>N104</f>
        <v>0</v>
      </c>
      <c r="AL55" s="101">
        <f t="shared" si="11"/>
        <v>0</v>
      </c>
    </row>
    <row r="56" spans="1:39" ht="22.5" customHeight="1" thickBot="1" x14ac:dyDescent="0.2">
      <c r="A56" s="18"/>
      <c r="B56" s="114"/>
      <c r="C56" s="53"/>
      <c r="D56" s="54"/>
      <c r="E56" s="55"/>
      <c r="F56" s="56"/>
      <c r="G56" s="57"/>
      <c r="H56" s="18"/>
      <c r="I56" s="114"/>
      <c r="J56" s="78"/>
      <c r="K56" s="79"/>
      <c r="L56" s="80"/>
      <c r="M56" s="81"/>
      <c r="N56" s="82"/>
      <c r="R56" s="101">
        <f t="shared" si="6"/>
        <v>0</v>
      </c>
      <c r="S56" s="101">
        <f t="shared" si="7"/>
        <v>0</v>
      </c>
      <c r="T56" s="101" t="s">
        <v>110</v>
      </c>
      <c r="U56" s="101" t="str">
        <f>C105&amp;" "&amp;D105&amp;" "&amp;E105</f>
        <v xml:space="preserve">  </v>
      </c>
      <c r="V56" s="101">
        <f>F105</f>
        <v>0</v>
      </c>
      <c r="W56" s="101">
        <f>G105</f>
        <v>0</v>
      </c>
      <c r="X56" s="101" t="str">
        <f>C106&amp;" "&amp;D106&amp;" "&amp;E106</f>
        <v xml:space="preserve">  </v>
      </c>
      <c r="Y56" s="101">
        <f>F106</f>
        <v>0</v>
      </c>
      <c r="Z56" s="101">
        <f>G106</f>
        <v>0</v>
      </c>
      <c r="AA56" s="101">
        <f t="shared" si="8"/>
        <v>0</v>
      </c>
      <c r="AB56" s="100"/>
      <c r="AC56" s="101">
        <f t="shared" si="9"/>
        <v>0</v>
      </c>
      <c r="AD56" s="101">
        <f t="shared" si="10"/>
        <v>0</v>
      </c>
      <c r="AE56" s="101" t="s">
        <v>160</v>
      </c>
      <c r="AF56" s="101" t="str">
        <f>J105&amp;" "&amp;K105&amp;" "&amp;L105</f>
        <v xml:space="preserve">  </v>
      </c>
      <c r="AG56" s="101">
        <f>M105</f>
        <v>0</v>
      </c>
      <c r="AH56" s="101">
        <f>N105</f>
        <v>0</v>
      </c>
      <c r="AI56" s="101" t="str">
        <f>J106&amp;" "&amp;K106&amp;" "&amp;L106</f>
        <v xml:space="preserve">  </v>
      </c>
      <c r="AJ56" s="101">
        <f>M106</f>
        <v>0</v>
      </c>
      <c r="AK56" s="101">
        <f>N106</f>
        <v>0</v>
      </c>
      <c r="AL56" s="101">
        <f t="shared" si="11"/>
        <v>0</v>
      </c>
      <c r="AM56" s="102" t="s">
        <v>164</v>
      </c>
    </row>
    <row r="57" spans="1:39" ht="22.5" customHeight="1" x14ac:dyDescent="0.15">
      <c r="A57" s="18">
        <f>IF(COUNTA(C57:E58)=6,1,0)</f>
        <v>0</v>
      </c>
      <c r="B57" s="116">
        <v>26</v>
      </c>
      <c r="C57" s="58"/>
      <c r="D57" s="59"/>
      <c r="E57" s="60"/>
      <c r="F57" s="61"/>
      <c r="G57" s="62"/>
      <c r="H57" s="18">
        <f>IF(COUNTA(J57:L58)=6,1,0)</f>
        <v>0</v>
      </c>
      <c r="I57" s="116">
        <v>26</v>
      </c>
      <c r="J57" s="83"/>
      <c r="K57" s="84"/>
      <c r="L57" s="85"/>
      <c r="M57" s="86"/>
      <c r="N57" s="87"/>
    </row>
    <row r="58" spans="1:39" ht="22.5" customHeight="1" x14ac:dyDescent="0.15">
      <c r="A58" s="18"/>
      <c r="B58" s="115"/>
      <c r="C58" s="43"/>
      <c r="D58" s="44"/>
      <c r="E58" s="45"/>
      <c r="F58" s="46"/>
      <c r="G58" s="47"/>
      <c r="H58" s="18"/>
      <c r="I58" s="115"/>
      <c r="J58" s="68"/>
      <c r="K58" s="69"/>
      <c r="L58" s="70"/>
      <c r="M58" s="71"/>
      <c r="N58" s="72"/>
    </row>
    <row r="59" spans="1:39" ht="22.5" customHeight="1" x14ac:dyDescent="0.15">
      <c r="A59" s="18">
        <f>IF(COUNTA(C59:E60)=6,1,0)</f>
        <v>0</v>
      </c>
      <c r="B59" s="113">
        <v>27</v>
      </c>
      <c r="C59" s="48"/>
      <c r="D59" s="49"/>
      <c r="E59" s="50"/>
      <c r="F59" s="51"/>
      <c r="G59" s="52"/>
      <c r="H59" s="18">
        <f>IF(COUNTA(J59:L60)=6,1,0)</f>
        <v>0</v>
      </c>
      <c r="I59" s="113">
        <v>27</v>
      </c>
      <c r="J59" s="73"/>
      <c r="K59" s="74"/>
      <c r="L59" s="75"/>
      <c r="M59" s="76"/>
      <c r="N59" s="77"/>
    </row>
    <row r="60" spans="1:39" ht="22.5" customHeight="1" x14ac:dyDescent="0.15">
      <c r="A60" s="18"/>
      <c r="B60" s="115"/>
      <c r="C60" s="43"/>
      <c r="D60" s="44"/>
      <c r="E60" s="45"/>
      <c r="F60" s="46"/>
      <c r="G60" s="47"/>
      <c r="H60" s="18"/>
      <c r="I60" s="115"/>
      <c r="J60" s="68"/>
      <c r="K60" s="69"/>
      <c r="L60" s="70"/>
      <c r="M60" s="71"/>
      <c r="N60" s="72"/>
    </row>
    <row r="61" spans="1:39" ht="22.5" customHeight="1" x14ac:dyDescent="0.15">
      <c r="A61" s="18">
        <f>IF(COUNTA(C61:E62)=6,1,0)</f>
        <v>0</v>
      </c>
      <c r="B61" s="113">
        <v>28</v>
      </c>
      <c r="C61" s="48"/>
      <c r="D61" s="49"/>
      <c r="E61" s="50"/>
      <c r="F61" s="51"/>
      <c r="G61" s="52"/>
      <c r="H61" s="18">
        <f>IF(COUNTA(J61:L62)=6,1,0)</f>
        <v>0</v>
      </c>
      <c r="I61" s="113">
        <v>28</v>
      </c>
      <c r="J61" s="73"/>
      <c r="K61" s="74"/>
      <c r="L61" s="75"/>
      <c r="M61" s="76"/>
      <c r="N61" s="77"/>
    </row>
    <row r="62" spans="1:39" ht="22.5" customHeight="1" x14ac:dyDescent="0.15">
      <c r="A62" s="18"/>
      <c r="B62" s="115"/>
      <c r="C62" s="43"/>
      <c r="D62" s="44"/>
      <c r="E62" s="45"/>
      <c r="F62" s="46"/>
      <c r="G62" s="47"/>
      <c r="H62" s="18"/>
      <c r="I62" s="115"/>
      <c r="J62" s="68"/>
      <c r="K62" s="69"/>
      <c r="L62" s="70"/>
      <c r="M62" s="71"/>
      <c r="N62" s="72"/>
    </row>
    <row r="63" spans="1:39" ht="22.5" customHeight="1" x14ac:dyDescent="0.15">
      <c r="A63" s="18">
        <f>IF(COUNTA(C63:E64)=6,1,0)</f>
        <v>0</v>
      </c>
      <c r="B63" s="113">
        <v>29</v>
      </c>
      <c r="C63" s="48"/>
      <c r="D63" s="49"/>
      <c r="E63" s="50"/>
      <c r="F63" s="51"/>
      <c r="G63" s="52"/>
      <c r="H63" s="18">
        <f>IF(COUNTA(J63:L64)=6,1,0)</f>
        <v>0</v>
      </c>
      <c r="I63" s="113">
        <v>29</v>
      </c>
      <c r="J63" s="73"/>
      <c r="K63" s="74"/>
      <c r="L63" s="75"/>
      <c r="M63" s="76"/>
      <c r="N63" s="77"/>
    </row>
    <row r="64" spans="1:39" ht="22.5" customHeight="1" x14ac:dyDescent="0.15">
      <c r="A64" s="18"/>
      <c r="B64" s="115"/>
      <c r="C64" s="43"/>
      <c r="D64" s="44"/>
      <c r="E64" s="45"/>
      <c r="F64" s="46"/>
      <c r="G64" s="47"/>
      <c r="H64" s="18"/>
      <c r="I64" s="115"/>
      <c r="J64" s="68"/>
      <c r="K64" s="69"/>
      <c r="L64" s="70"/>
      <c r="M64" s="71"/>
      <c r="N64" s="72"/>
    </row>
    <row r="65" spans="1:14" ht="22.5" customHeight="1" x14ac:dyDescent="0.15">
      <c r="A65" s="18">
        <f>IF(COUNTA(C65:E66)=6,1,0)</f>
        <v>0</v>
      </c>
      <c r="B65" s="113">
        <v>30</v>
      </c>
      <c r="C65" s="48"/>
      <c r="D65" s="49"/>
      <c r="E65" s="50"/>
      <c r="F65" s="51"/>
      <c r="G65" s="52"/>
      <c r="H65" s="18">
        <f>IF(COUNTA(J65:L66)=6,1,0)</f>
        <v>0</v>
      </c>
      <c r="I65" s="113">
        <v>30</v>
      </c>
      <c r="J65" s="73"/>
      <c r="K65" s="74"/>
      <c r="L65" s="75"/>
      <c r="M65" s="76"/>
      <c r="N65" s="77"/>
    </row>
    <row r="66" spans="1:14" ht="22.5" customHeight="1" thickBot="1" x14ac:dyDescent="0.2">
      <c r="A66" s="18"/>
      <c r="B66" s="114"/>
      <c r="C66" s="53"/>
      <c r="D66" s="54"/>
      <c r="E66" s="55"/>
      <c r="F66" s="56"/>
      <c r="G66" s="57"/>
      <c r="H66" s="18"/>
      <c r="I66" s="114"/>
      <c r="J66" s="78"/>
      <c r="K66" s="79"/>
      <c r="L66" s="80"/>
      <c r="M66" s="81"/>
      <c r="N66" s="82"/>
    </row>
    <row r="67" spans="1:14" ht="22.5" customHeight="1" x14ac:dyDescent="0.15">
      <c r="A67" s="18">
        <f>IF(COUNTA(C67:E68)=6,1,0)</f>
        <v>0</v>
      </c>
      <c r="B67" s="116">
        <v>31</v>
      </c>
      <c r="C67" s="58"/>
      <c r="D67" s="59"/>
      <c r="E67" s="60"/>
      <c r="F67" s="61"/>
      <c r="G67" s="62"/>
      <c r="H67" s="18">
        <f>IF(COUNTA(J67:L68)=6,1,0)</f>
        <v>0</v>
      </c>
      <c r="I67" s="116">
        <v>31</v>
      </c>
      <c r="J67" s="83"/>
      <c r="K67" s="84"/>
      <c r="L67" s="85"/>
      <c r="M67" s="86"/>
      <c r="N67" s="87"/>
    </row>
    <row r="68" spans="1:14" ht="22.5" customHeight="1" x14ac:dyDescent="0.15">
      <c r="A68" s="18"/>
      <c r="B68" s="115"/>
      <c r="C68" s="43"/>
      <c r="D68" s="44"/>
      <c r="E68" s="45"/>
      <c r="F68" s="46"/>
      <c r="G68" s="47"/>
      <c r="H68" s="18"/>
      <c r="I68" s="115"/>
      <c r="J68" s="68"/>
      <c r="K68" s="69"/>
      <c r="L68" s="70"/>
      <c r="M68" s="71"/>
      <c r="N68" s="72"/>
    </row>
    <row r="69" spans="1:14" ht="22.5" customHeight="1" x14ac:dyDescent="0.15">
      <c r="A69" s="18">
        <f>IF(COUNTA(C69:E70)=6,1,0)</f>
        <v>0</v>
      </c>
      <c r="B69" s="113">
        <v>32</v>
      </c>
      <c r="C69" s="48"/>
      <c r="D69" s="49"/>
      <c r="E69" s="50"/>
      <c r="F69" s="51"/>
      <c r="G69" s="52"/>
      <c r="H69" s="18">
        <f>IF(COUNTA(J69:L70)=6,1,0)</f>
        <v>0</v>
      </c>
      <c r="I69" s="113">
        <v>32</v>
      </c>
      <c r="J69" s="73"/>
      <c r="K69" s="74"/>
      <c r="L69" s="75"/>
      <c r="M69" s="76"/>
      <c r="N69" s="77"/>
    </row>
    <row r="70" spans="1:14" ht="22.5" customHeight="1" x14ac:dyDescent="0.15">
      <c r="A70" s="18"/>
      <c r="B70" s="115"/>
      <c r="C70" s="43"/>
      <c r="D70" s="44"/>
      <c r="E70" s="45"/>
      <c r="F70" s="46"/>
      <c r="G70" s="47"/>
      <c r="H70" s="18"/>
      <c r="I70" s="115"/>
      <c r="J70" s="68"/>
      <c r="K70" s="69"/>
      <c r="L70" s="70"/>
      <c r="M70" s="71"/>
      <c r="N70" s="72"/>
    </row>
    <row r="71" spans="1:14" ht="22.5" customHeight="1" x14ac:dyDescent="0.15">
      <c r="A71" s="18">
        <f>IF(COUNTA(C71:E72)=6,1,0)</f>
        <v>0</v>
      </c>
      <c r="B71" s="113">
        <v>33</v>
      </c>
      <c r="C71" s="48"/>
      <c r="D71" s="49"/>
      <c r="E71" s="50"/>
      <c r="F71" s="51"/>
      <c r="G71" s="52"/>
      <c r="H71" s="18">
        <f>IF(COUNTA(J71:L72)=6,1,0)</f>
        <v>0</v>
      </c>
      <c r="I71" s="113">
        <v>33</v>
      </c>
      <c r="J71" s="73"/>
      <c r="K71" s="74"/>
      <c r="L71" s="75"/>
      <c r="M71" s="76"/>
      <c r="N71" s="77"/>
    </row>
    <row r="72" spans="1:14" ht="22.5" customHeight="1" x14ac:dyDescent="0.15">
      <c r="A72" s="18"/>
      <c r="B72" s="115"/>
      <c r="C72" s="43"/>
      <c r="D72" s="44"/>
      <c r="E72" s="45"/>
      <c r="F72" s="46"/>
      <c r="G72" s="47"/>
      <c r="H72" s="18"/>
      <c r="I72" s="115"/>
      <c r="J72" s="68"/>
      <c r="K72" s="69"/>
      <c r="L72" s="70"/>
      <c r="M72" s="71"/>
      <c r="N72" s="72"/>
    </row>
    <row r="73" spans="1:14" ht="22.5" customHeight="1" x14ac:dyDescent="0.15">
      <c r="A73" s="18">
        <f>IF(COUNTA(C73:E74)=6,1,0)</f>
        <v>0</v>
      </c>
      <c r="B73" s="113">
        <v>34</v>
      </c>
      <c r="C73" s="48"/>
      <c r="D73" s="49"/>
      <c r="E73" s="50"/>
      <c r="F73" s="51"/>
      <c r="G73" s="52"/>
      <c r="H73" s="18">
        <f>IF(COUNTA(J73:L74)=6,1,0)</f>
        <v>0</v>
      </c>
      <c r="I73" s="113">
        <v>34</v>
      </c>
      <c r="J73" s="73"/>
      <c r="K73" s="74"/>
      <c r="L73" s="75"/>
      <c r="M73" s="76"/>
      <c r="N73" s="77"/>
    </row>
    <row r="74" spans="1:14" ht="22.5" customHeight="1" x14ac:dyDescent="0.15">
      <c r="A74" s="18"/>
      <c r="B74" s="115"/>
      <c r="C74" s="43"/>
      <c r="D74" s="44"/>
      <c r="E74" s="45"/>
      <c r="F74" s="46"/>
      <c r="G74" s="47"/>
      <c r="H74" s="18"/>
      <c r="I74" s="115"/>
      <c r="J74" s="68"/>
      <c r="K74" s="69"/>
      <c r="L74" s="70"/>
      <c r="M74" s="71"/>
      <c r="N74" s="72"/>
    </row>
    <row r="75" spans="1:14" ht="22.5" customHeight="1" x14ac:dyDescent="0.15">
      <c r="A75" s="18">
        <f>IF(COUNTA(C75:E76)=6,1,0)</f>
        <v>0</v>
      </c>
      <c r="B75" s="113">
        <v>35</v>
      </c>
      <c r="C75" s="48"/>
      <c r="D75" s="49"/>
      <c r="E75" s="50"/>
      <c r="F75" s="51"/>
      <c r="G75" s="52"/>
      <c r="H75" s="18">
        <f>IF(COUNTA(J75:L76)=6,1,0)</f>
        <v>0</v>
      </c>
      <c r="I75" s="113">
        <v>35</v>
      </c>
      <c r="J75" s="73"/>
      <c r="K75" s="74"/>
      <c r="L75" s="75"/>
      <c r="M75" s="76"/>
      <c r="N75" s="77"/>
    </row>
    <row r="76" spans="1:14" ht="22.5" customHeight="1" thickBot="1" x14ac:dyDescent="0.2">
      <c r="A76" s="18"/>
      <c r="B76" s="114"/>
      <c r="C76" s="53"/>
      <c r="D76" s="54"/>
      <c r="E76" s="55"/>
      <c r="F76" s="56"/>
      <c r="G76" s="57"/>
      <c r="H76" s="18"/>
      <c r="I76" s="114"/>
      <c r="J76" s="78"/>
      <c r="K76" s="79"/>
      <c r="L76" s="80"/>
      <c r="M76" s="81"/>
      <c r="N76" s="82"/>
    </row>
    <row r="77" spans="1:14" ht="22.5" customHeight="1" x14ac:dyDescent="0.15">
      <c r="A77" s="18">
        <f>IF(COUNTA(C77:E78)=6,1,0)</f>
        <v>0</v>
      </c>
      <c r="B77" s="116">
        <v>36</v>
      </c>
      <c r="C77" s="58"/>
      <c r="D77" s="59"/>
      <c r="E77" s="60"/>
      <c r="F77" s="61"/>
      <c r="G77" s="62"/>
      <c r="H77" s="18">
        <f>IF(COUNTA(J77:L78)=6,1,0)</f>
        <v>0</v>
      </c>
      <c r="I77" s="116">
        <v>36</v>
      </c>
      <c r="J77" s="83"/>
      <c r="K77" s="84"/>
      <c r="L77" s="85"/>
      <c r="M77" s="86"/>
      <c r="N77" s="87"/>
    </row>
    <row r="78" spans="1:14" ht="22.5" customHeight="1" x14ac:dyDescent="0.15">
      <c r="A78" s="18"/>
      <c r="B78" s="115"/>
      <c r="C78" s="43"/>
      <c r="D78" s="44"/>
      <c r="E78" s="45"/>
      <c r="F78" s="46"/>
      <c r="G78" s="47"/>
      <c r="H78" s="18"/>
      <c r="I78" s="115"/>
      <c r="J78" s="68"/>
      <c r="K78" s="69"/>
      <c r="L78" s="70"/>
      <c r="M78" s="71"/>
      <c r="N78" s="72"/>
    </row>
    <row r="79" spans="1:14" ht="22.5" customHeight="1" x14ac:dyDescent="0.15">
      <c r="A79" s="18">
        <f>IF(COUNTA(C79:E80)=6,1,0)</f>
        <v>0</v>
      </c>
      <c r="B79" s="113">
        <v>37</v>
      </c>
      <c r="C79" s="48"/>
      <c r="D79" s="49"/>
      <c r="E79" s="50"/>
      <c r="F79" s="51"/>
      <c r="G79" s="52"/>
      <c r="H79" s="18">
        <f>IF(COUNTA(J79:L80)=6,1,0)</f>
        <v>0</v>
      </c>
      <c r="I79" s="113">
        <v>37</v>
      </c>
      <c r="J79" s="73"/>
      <c r="K79" s="74"/>
      <c r="L79" s="75"/>
      <c r="M79" s="76"/>
      <c r="N79" s="77"/>
    </row>
    <row r="80" spans="1:14" ht="22.5" customHeight="1" x14ac:dyDescent="0.15">
      <c r="A80" s="18"/>
      <c r="B80" s="115"/>
      <c r="C80" s="43"/>
      <c r="D80" s="44"/>
      <c r="E80" s="45"/>
      <c r="F80" s="46"/>
      <c r="G80" s="47"/>
      <c r="H80" s="18"/>
      <c r="I80" s="115"/>
      <c r="J80" s="68"/>
      <c r="K80" s="69"/>
      <c r="L80" s="70"/>
      <c r="M80" s="71"/>
      <c r="N80" s="72"/>
    </row>
    <row r="81" spans="1:14" ht="22.5" customHeight="1" x14ac:dyDescent="0.15">
      <c r="A81" s="18">
        <f>IF(COUNTA(C81:E82)=6,1,0)</f>
        <v>0</v>
      </c>
      <c r="B81" s="113">
        <v>38</v>
      </c>
      <c r="C81" s="48"/>
      <c r="D81" s="49"/>
      <c r="E81" s="50"/>
      <c r="F81" s="51"/>
      <c r="G81" s="52"/>
      <c r="H81" s="18">
        <f>IF(COUNTA(J81:L82)=6,1,0)</f>
        <v>0</v>
      </c>
      <c r="I81" s="113">
        <v>38</v>
      </c>
      <c r="J81" s="73"/>
      <c r="K81" s="74"/>
      <c r="L81" s="75"/>
      <c r="M81" s="76"/>
      <c r="N81" s="77"/>
    </row>
    <row r="82" spans="1:14" ht="22.5" customHeight="1" x14ac:dyDescent="0.15">
      <c r="A82" s="18"/>
      <c r="B82" s="115"/>
      <c r="C82" s="43"/>
      <c r="D82" s="44"/>
      <c r="E82" s="45"/>
      <c r="F82" s="46"/>
      <c r="G82" s="47"/>
      <c r="H82" s="18"/>
      <c r="I82" s="115"/>
      <c r="J82" s="68"/>
      <c r="K82" s="69"/>
      <c r="L82" s="70"/>
      <c r="M82" s="71"/>
      <c r="N82" s="72"/>
    </row>
    <row r="83" spans="1:14" ht="22.5" customHeight="1" x14ac:dyDescent="0.15">
      <c r="A83" s="18">
        <f>IF(COUNTA(C83:E84)=6,1,0)</f>
        <v>0</v>
      </c>
      <c r="B83" s="113">
        <v>39</v>
      </c>
      <c r="C83" s="48"/>
      <c r="D83" s="49"/>
      <c r="E83" s="50"/>
      <c r="F83" s="51"/>
      <c r="G83" s="52"/>
      <c r="H83" s="18">
        <f>IF(COUNTA(J83:L84)=6,1,0)</f>
        <v>0</v>
      </c>
      <c r="I83" s="113">
        <v>39</v>
      </c>
      <c r="J83" s="73"/>
      <c r="K83" s="74"/>
      <c r="L83" s="75"/>
      <c r="M83" s="76"/>
      <c r="N83" s="77"/>
    </row>
    <row r="84" spans="1:14" ht="22.5" customHeight="1" x14ac:dyDescent="0.15">
      <c r="A84" s="18"/>
      <c r="B84" s="115"/>
      <c r="C84" s="43"/>
      <c r="D84" s="44"/>
      <c r="E84" s="45"/>
      <c r="F84" s="46"/>
      <c r="G84" s="47"/>
      <c r="H84" s="18"/>
      <c r="I84" s="115"/>
      <c r="J84" s="68"/>
      <c r="K84" s="69"/>
      <c r="L84" s="70"/>
      <c r="M84" s="71"/>
      <c r="N84" s="72"/>
    </row>
    <row r="85" spans="1:14" ht="22.5" customHeight="1" x14ac:dyDescent="0.15">
      <c r="A85" s="18">
        <f>IF(COUNTA(C85:E86)=6,1,0)</f>
        <v>0</v>
      </c>
      <c r="B85" s="113">
        <v>40</v>
      </c>
      <c r="C85" s="48"/>
      <c r="D85" s="49"/>
      <c r="E85" s="50"/>
      <c r="F85" s="51"/>
      <c r="G85" s="52"/>
      <c r="H85" s="18">
        <f>IF(COUNTA(J85:L86)=6,1,0)</f>
        <v>0</v>
      </c>
      <c r="I85" s="113">
        <v>40</v>
      </c>
      <c r="J85" s="73"/>
      <c r="K85" s="74"/>
      <c r="L85" s="75"/>
      <c r="M85" s="76"/>
      <c r="N85" s="77"/>
    </row>
    <row r="86" spans="1:14" ht="22.5" customHeight="1" thickBot="1" x14ac:dyDescent="0.2">
      <c r="A86" s="18"/>
      <c r="B86" s="114"/>
      <c r="C86" s="53"/>
      <c r="D86" s="54"/>
      <c r="E86" s="55"/>
      <c r="F86" s="56"/>
      <c r="G86" s="57"/>
      <c r="H86" s="18"/>
      <c r="I86" s="114"/>
      <c r="J86" s="78"/>
      <c r="K86" s="79"/>
      <c r="L86" s="80"/>
      <c r="M86" s="81"/>
      <c r="N86" s="82"/>
    </row>
    <row r="87" spans="1:14" ht="22.5" customHeight="1" x14ac:dyDescent="0.15">
      <c r="A87" s="18">
        <f>IF(COUNTA(C87:E88)=6,1,0)</f>
        <v>0</v>
      </c>
      <c r="B87" s="116">
        <v>41</v>
      </c>
      <c r="C87" s="58"/>
      <c r="D87" s="59"/>
      <c r="E87" s="60"/>
      <c r="F87" s="61"/>
      <c r="G87" s="62"/>
      <c r="H87" s="18">
        <f>IF(COUNTA(J87:L88)=6,1,0)</f>
        <v>0</v>
      </c>
      <c r="I87" s="116">
        <v>41</v>
      </c>
      <c r="J87" s="83"/>
      <c r="K87" s="84"/>
      <c r="L87" s="85"/>
      <c r="M87" s="86"/>
      <c r="N87" s="87"/>
    </row>
    <row r="88" spans="1:14" ht="22.5" customHeight="1" x14ac:dyDescent="0.15">
      <c r="A88" s="18"/>
      <c r="B88" s="115"/>
      <c r="C88" s="43"/>
      <c r="D88" s="44"/>
      <c r="E88" s="45"/>
      <c r="F88" s="46"/>
      <c r="G88" s="47"/>
      <c r="H88" s="18"/>
      <c r="I88" s="115"/>
      <c r="J88" s="68"/>
      <c r="K88" s="69"/>
      <c r="L88" s="70"/>
      <c r="M88" s="71"/>
      <c r="N88" s="72"/>
    </row>
    <row r="89" spans="1:14" ht="22.5" customHeight="1" x14ac:dyDescent="0.15">
      <c r="A89" s="18">
        <f>IF(COUNTA(C89:E90)=6,1,0)</f>
        <v>0</v>
      </c>
      <c r="B89" s="113">
        <v>42</v>
      </c>
      <c r="C89" s="48"/>
      <c r="D89" s="49"/>
      <c r="E89" s="50"/>
      <c r="F89" s="51"/>
      <c r="G89" s="52"/>
      <c r="H89" s="18">
        <f>IF(COUNTA(J89:L90)=6,1,0)</f>
        <v>0</v>
      </c>
      <c r="I89" s="113">
        <v>42</v>
      </c>
      <c r="J89" s="73"/>
      <c r="K89" s="74"/>
      <c r="L89" s="75"/>
      <c r="M89" s="76"/>
      <c r="N89" s="77"/>
    </row>
    <row r="90" spans="1:14" ht="22.5" customHeight="1" x14ac:dyDescent="0.15">
      <c r="A90" s="18"/>
      <c r="B90" s="115"/>
      <c r="C90" s="43"/>
      <c r="D90" s="44"/>
      <c r="E90" s="45"/>
      <c r="F90" s="46"/>
      <c r="G90" s="47"/>
      <c r="H90" s="18"/>
      <c r="I90" s="115"/>
      <c r="J90" s="68"/>
      <c r="K90" s="69"/>
      <c r="L90" s="70"/>
      <c r="M90" s="71"/>
      <c r="N90" s="72"/>
    </row>
    <row r="91" spans="1:14" ht="22.5" customHeight="1" x14ac:dyDescent="0.15">
      <c r="A91" s="18">
        <f>IF(COUNTA(C91:E92)=6,1,0)</f>
        <v>0</v>
      </c>
      <c r="B91" s="113">
        <v>43</v>
      </c>
      <c r="C91" s="48"/>
      <c r="D91" s="49"/>
      <c r="E91" s="50"/>
      <c r="F91" s="51"/>
      <c r="G91" s="52"/>
      <c r="H91" s="18">
        <f>IF(COUNTA(J91:L92)=6,1,0)</f>
        <v>0</v>
      </c>
      <c r="I91" s="113">
        <v>43</v>
      </c>
      <c r="J91" s="73"/>
      <c r="K91" s="74"/>
      <c r="L91" s="75"/>
      <c r="M91" s="76"/>
      <c r="N91" s="77"/>
    </row>
    <row r="92" spans="1:14" ht="22.5" customHeight="1" x14ac:dyDescent="0.15">
      <c r="A92" s="18"/>
      <c r="B92" s="115"/>
      <c r="C92" s="43"/>
      <c r="D92" s="44"/>
      <c r="E92" s="45"/>
      <c r="F92" s="46"/>
      <c r="G92" s="47"/>
      <c r="H92" s="18"/>
      <c r="I92" s="115"/>
      <c r="J92" s="68"/>
      <c r="K92" s="69"/>
      <c r="L92" s="70"/>
      <c r="M92" s="71"/>
      <c r="N92" s="72"/>
    </row>
    <row r="93" spans="1:14" ht="22.5" customHeight="1" x14ac:dyDescent="0.15">
      <c r="A93" s="18">
        <f>IF(COUNTA(C93:E94)=6,1,0)</f>
        <v>0</v>
      </c>
      <c r="B93" s="113">
        <v>44</v>
      </c>
      <c r="C93" s="48"/>
      <c r="D93" s="49"/>
      <c r="E93" s="50"/>
      <c r="F93" s="51"/>
      <c r="G93" s="52"/>
      <c r="H93" s="18">
        <f>IF(COUNTA(J93:L94)=6,1,0)</f>
        <v>0</v>
      </c>
      <c r="I93" s="113">
        <v>44</v>
      </c>
      <c r="J93" s="73"/>
      <c r="K93" s="74"/>
      <c r="L93" s="75"/>
      <c r="M93" s="76"/>
      <c r="N93" s="77"/>
    </row>
    <row r="94" spans="1:14" ht="22.5" customHeight="1" x14ac:dyDescent="0.15">
      <c r="A94" s="18"/>
      <c r="B94" s="115"/>
      <c r="C94" s="43"/>
      <c r="D94" s="44"/>
      <c r="E94" s="45"/>
      <c r="F94" s="46"/>
      <c r="G94" s="47"/>
      <c r="H94" s="18"/>
      <c r="I94" s="115"/>
      <c r="J94" s="68"/>
      <c r="K94" s="69"/>
      <c r="L94" s="70"/>
      <c r="M94" s="71"/>
      <c r="N94" s="72"/>
    </row>
    <row r="95" spans="1:14" ht="22.5" customHeight="1" x14ac:dyDescent="0.15">
      <c r="A95" s="18">
        <f>IF(COUNTA(C95:E96)=6,1,0)</f>
        <v>0</v>
      </c>
      <c r="B95" s="113">
        <v>45</v>
      </c>
      <c r="C95" s="48"/>
      <c r="D95" s="49"/>
      <c r="E95" s="50"/>
      <c r="F95" s="51"/>
      <c r="G95" s="52"/>
      <c r="H95" s="18">
        <f>IF(COUNTA(J95:L96)=6,1,0)</f>
        <v>0</v>
      </c>
      <c r="I95" s="113">
        <v>45</v>
      </c>
      <c r="J95" s="73"/>
      <c r="K95" s="74"/>
      <c r="L95" s="75"/>
      <c r="M95" s="76"/>
      <c r="N95" s="77"/>
    </row>
    <row r="96" spans="1:14" ht="22.5" customHeight="1" thickBot="1" x14ac:dyDescent="0.2">
      <c r="A96" s="18"/>
      <c r="B96" s="114"/>
      <c r="C96" s="53"/>
      <c r="D96" s="54"/>
      <c r="E96" s="55"/>
      <c r="F96" s="56"/>
      <c r="G96" s="57"/>
      <c r="H96" s="18"/>
      <c r="I96" s="114"/>
      <c r="J96" s="78"/>
      <c r="K96" s="79"/>
      <c r="L96" s="80"/>
      <c r="M96" s="81"/>
      <c r="N96" s="82"/>
    </row>
    <row r="97" spans="1:14" ht="22.5" customHeight="1" x14ac:dyDescent="0.15">
      <c r="A97" s="18">
        <f>IF(COUNTA(C97:E98)=6,1,0)</f>
        <v>0</v>
      </c>
      <c r="B97" s="116">
        <v>46</v>
      </c>
      <c r="C97" s="58"/>
      <c r="D97" s="59"/>
      <c r="E97" s="60"/>
      <c r="F97" s="61"/>
      <c r="G97" s="62"/>
      <c r="H97" s="18">
        <f>IF(COUNTA(J97:L98)=6,1,0)</f>
        <v>0</v>
      </c>
      <c r="I97" s="116">
        <v>46</v>
      </c>
      <c r="J97" s="83"/>
      <c r="K97" s="84"/>
      <c r="L97" s="85"/>
      <c r="M97" s="86"/>
      <c r="N97" s="87"/>
    </row>
    <row r="98" spans="1:14" ht="22.5" customHeight="1" x14ac:dyDescent="0.15">
      <c r="A98" s="18"/>
      <c r="B98" s="115"/>
      <c r="C98" s="43"/>
      <c r="D98" s="44"/>
      <c r="E98" s="45"/>
      <c r="F98" s="46"/>
      <c r="G98" s="47"/>
      <c r="H98" s="18"/>
      <c r="I98" s="115"/>
      <c r="J98" s="68"/>
      <c r="K98" s="69"/>
      <c r="L98" s="70"/>
      <c r="M98" s="71"/>
      <c r="N98" s="72"/>
    </row>
    <row r="99" spans="1:14" ht="22.5" customHeight="1" x14ac:dyDescent="0.15">
      <c r="A99" s="18">
        <f>IF(COUNTA(C99:E100)=6,1,0)</f>
        <v>0</v>
      </c>
      <c r="B99" s="113">
        <v>47</v>
      </c>
      <c r="C99" s="48"/>
      <c r="D99" s="49"/>
      <c r="E99" s="50"/>
      <c r="F99" s="51"/>
      <c r="G99" s="52"/>
      <c r="H99" s="18">
        <f>IF(COUNTA(J99:L100)=6,1,0)</f>
        <v>0</v>
      </c>
      <c r="I99" s="113">
        <v>47</v>
      </c>
      <c r="J99" s="73"/>
      <c r="K99" s="74"/>
      <c r="L99" s="75"/>
      <c r="M99" s="76"/>
      <c r="N99" s="77"/>
    </row>
    <row r="100" spans="1:14" ht="22.5" customHeight="1" x14ac:dyDescent="0.15">
      <c r="A100" s="18"/>
      <c r="B100" s="115"/>
      <c r="C100" s="43"/>
      <c r="D100" s="44"/>
      <c r="E100" s="45"/>
      <c r="F100" s="46"/>
      <c r="G100" s="47"/>
      <c r="H100" s="18"/>
      <c r="I100" s="115"/>
      <c r="J100" s="68"/>
      <c r="K100" s="69"/>
      <c r="L100" s="70"/>
      <c r="M100" s="71"/>
      <c r="N100" s="72"/>
    </row>
    <row r="101" spans="1:14" ht="22.5" customHeight="1" x14ac:dyDescent="0.15">
      <c r="A101" s="18">
        <f>IF(COUNTA(C101:E102)=6,1,0)</f>
        <v>0</v>
      </c>
      <c r="B101" s="113">
        <v>48</v>
      </c>
      <c r="C101" s="48"/>
      <c r="D101" s="49"/>
      <c r="E101" s="50"/>
      <c r="F101" s="51"/>
      <c r="G101" s="52"/>
      <c r="H101" s="18">
        <f>IF(COUNTA(J101:L102)=6,1,0)</f>
        <v>0</v>
      </c>
      <c r="I101" s="113">
        <v>48</v>
      </c>
      <c r="J101" s="73"/>
      <c r="K101" s="74"/>
      <c r="L101" s="75"/>
      <c r="M101" s="76"/>
      <c r="N101" s="77"/>
    </row>
    <row r="102" spans="1:14" ht="22.5" customHeight="1" x14ac:dyDescent="0.15">
      <c r="A102" s="18"/>
      <c r="B102" s="115"/>
      <c r="C102" s="43"/>
      <c r="D102" s="44"/>
      <c r="E102" s="45"/>
      <c r="F102" s="46"/>
      <c r="G102" s="47"/>
      <c r="H102" s="18"/>
      <c r="I102" s="115"/>
      <c r="J102" s="68"/>
      <c r="K102" s="69"/>
      <c r="L102" s="70"/>
      <c r="M102" s="71"/>
      <c r="N102" s="72"/>
    </row>
    <row r="103" spans="1:14" ht="22.5" customHeight="1" x14ac:dyDescent="0.15">
      <c r="A103" s="18">
        <f>IF(COUNTA(C103:E104)=6,1,0)</f>
        <v>0</v>
      </c>
      <c r="B103" s="113">
        <v>49</v>
      </c>
      <c r="C103" s="48"/>
      <c r="D103" s="49"/>
      <c r="E103" s="50"/>
      <c r="F103" s="51"/>
      <c r="G103" s="52"/>
      <c r="H103" s="18">
        <f>IF(COUNTA(J103:L104)=6,1,0)</f>
        <v>0</v>
      </c>
      <c r="I103" s="113">
        <v>49</v>
      </c>
      <c r="J103" s="73"/>
      <c r="K103" s="74"/>
      <c r="L103" s="75"/>
      <c r="M103" s="76"/>
      <c r="N103" s="77"/>
    </row>
    <row r="104" spans="1:14" ht="22.5" customHeight="1" x14ac:dyDescent="0.15">
      <c r="A104" s="18"/>
      <c r="B104" s="115"/>
      <c r="C104" s="43"/>
      <c r="D104" s="44"/>
      <c r="E104" s="45"/>
      <c r="F104" s="46"/>
      <c r="G104" s="47"/>
      <c r="H104" s="18"/>
      <c r="I104" s="115"/>
      <c r="J104" s="68"/>
      <c r="K104" s="69"/>
      <c r="L104" s="70"/>
      <c r="M104" s="71"/>
      <c r="N104" s="72"/>
    </row>
    <row r="105" spans="1:14" ht="22.5" customHeight="1" x14ac:dyDescent="0.15">
      <c r="A105" s="18">
        <f>IF(COUNTA(C105:E106)=6,1,0)</f>
        <v>0</v>
      </c>
      <c r="B105" s="113">
        <v>50</v>
      </c>
      <c r="C105" s="48"/>
      <c r="D105" s="49"/>
      <c r="E105" s="50"/>
      <c r="F105" s="51"/>
      <c r="G105" s="52"/>
      <c r="H105" s="18">
        <f>IF(COUNTA(J105:L106)=6,1,0)</f>
        <v>0</v>
      </c>
      <c r="I105" s="113">
        <v>50</v>
      </c>
      <c r="J105" s="73"/>
      <c r="K105" s="74"/>
      <c r="L105" s="75"/>
      <c r="M105" s="76"/>
      <c r="N105" s="77"/>
    </row>
    <row r="106" spans="1:14" ht="22.5" customHeight="1" thickBot="1" x14ac:dyDescent="0.2">
      <c r="A106" s="18"/>
      <c r="B106" s="114"/>
      <c r="C106" s="53"/>
      <c r="D106" s="54"/>
      <c r="E106" s="55"/>
      <c r="F106" s="56"/>
      <c r="G106" s="57"/>
      <c r="H106" s="18"/>
      <c r="I106" s="114"/>
      <c r="J106" s="78"/>
      <c r="K106" s="79"/>
      <c r="L106" s="80"/>
      <c r="M106" s="81"/>
      <c r="N106" s="82"/>
    </row>
  </sheetData>
  <sheetProtection password="E7D6" sheet="1"/>
  <mergeCells count="103">
    <mergeCell ref="B5:C5"/>
    <mergeCell ref="B37:B38"/>
    <mergeCell ref="B39:B40"/>
    <mergeCell ref="B41:B42"/>
    <mergeCell ref="B43:B44"/>
    <mergeCell ref="B7:B8"/>
    <mergeCell ref="B9:B10"/>
    <mergeCell ref="B11:B12"/>
    <mergeCell ref="B13:B14"/>
    <mergeCell ref="B27:B28"/>
    <mergeCell ref="B73:B74"/>
    <mergeCell ref="B69:B70"/>
    <mergeCell ref="B63:B64"/>
    <mergeCell ref="B65:B66"/>
    <mergeCell ref="B67:B68"/>
    <mergeCell ref="B59:B60"/>
    <mergeCell ref="B61:B62"/>
    <mergeCell ref="B15:B16"/>
    <mergeCell ref="B17:B18"/>
    <mergeCell ref="B19:B20"/>
    <mergeCell ref="B21:B22"/>
    <mergeCell ref="B57:B58"/>
    <mergeCell ref="B23:B24"/>
    <mergeCell ref="B25:B26"/>
    <mergeCell ref="B45:B46"/>
    <mergeCell ref="B29:B30"/>
    <mergeCell ref="B31:B32"/>
    <mergeCell ref="B33:B34"/>
    <mergeCell ref="B53:B54"/>
    <mergeCell ref="B55:B56"/>
    <mergeCell ref="B35:B36"/>
    <mergeCell ref="B47:B48"/>
    <mergeCell ref="B49:B50"/>
    <mergeCell ref="B51:B52"/>
    <mergeCell ref="I21:I22"/>
    <mergeCell ref="I15:I16"/>
    <mergeCell ref="I17:I18"/>
    <mergeCell ref="I27:I28"/>
    <mergeCell ref="I29:I30"/>
    <mergeCell ref="I23:I24"/>
    <mergeCell ref="I5:J5"/>
    <mergeCell ref="I11:I12"/>
    <mergeCell ref="I13:I14"/>
    <mergeCell ref="I7:I8"/>
    <mergeCell ref="I9:I10"/>
    <mergeCell ref="I35:I36"/>
    <mergeCell ref="I37:I38"/>
    <mergeCell ref="I31:I32"/>
    <mergeCell ref="I33:I34"/>
    <mergeCell ref="I25:I26"/>
    <mergeCell ref="B2:J2"/>
    <mergeCell ref="I83:I84"/>
    <mergeCell ref="I85:I86"/>
    <mergeCell ref="I79:I80"/>
    <mergeCell ref="I81:I82"/>
    <mergeCell ref="I75:I76"/>
    <mergeCell ref="I77:I78"/>
    <mergeCell ref="I71:I72"/>
    <mergeCell ref="I73:I74"/>
    <mergeCell ref="I67:I68"/>
    <mergeCell ref="I69:I70"/>
    <mergeCell ref="I63:I64"/>
    <mergeCell ref="I65:I66"/>
    <mergeCell ref="I59:I60"/>
    <mergeCell ref="I61:I62"/>
    <mergeCell ref="I55:I56"/>
    <mergeCell ref="I57:I58"/>
    <mergeCell ref="I51:I52"/>
    <mergeCell ref="I19:I20"/>
    <mergeCell ref="I53:I54"/>
    <mergeCell ref="I47:I48"/>
    <mergeCell ref="I49:I50"/>
    <mergeCell ref="I43:I44"/>
    <mergeCell ref="I45:I46"/>
    <mergeCell ref="I39:I40"/>
    <mergeCell ref="B95:B96"/>
    <mergeCell ref="I95:I96"/>
    <mergeCell ref="B93:B94"/>
    <mergeCell ref="I93:I94"/>
    <mergeCell ref="B91:B92"/>
    <mergeCell ref="I91:I92"/>
    <mergeCell ref="B89:B90"/>
    <mergeCell ref="I89:I90"/>
    <mergeCell ref="B87:B88"/>
    <mergeCell ref="I87:I88"/>
    <mergeCell ref="I41:I42"/>
    <mergeCell ref="B83:B84"/>
    <mergeCell ref="B85:B86"/>
    <mergeCell ref="B79:B80"/>
    <mergeCell ref="B81:B82"/>
    <mergeCell ref="B75:B76"/>
    <mergeCell ref="B77:B78"/>
    <mergeCell ref="B71:B72"/>
    <mergeCell ref="B105:B106"/>
    <mergeCell ref="I105:I106"/>
    <mergeCell ref="B103:B104"/>
    <mergeCell ref="I103:I104"/>
    <mergeCell ref="B101:B102"/>
    <mergeCell ref="I101:I102"/>
    <mergeCell ref="I99:I100"/>
    <mergeCell ref="B97:B98"/>
    <mergeCell ref="I97:I98"/>
    <mergeCell ref="B99:B100"/>
  </mergeCells>
  <phoneticPr fontId="2"/>
  <dataValidations count="3">
    <dataValidation type="list" imeMode="hiragana" allowBlank="1" showInputMessage="1" showErrorMessage="1" error="１年生の場合は ① を、_x000a_２年生の場合は ② を入力してください。_x000a__x000a_３年生は出場できません" sqref="E7:E106 L7:L106" xr:uid="{44BEBBAB-73D0-445E-A2A5-00C7BFB19262}">
      <formula1>"①,②,③"</formula1>
    </dataValidation>
    <dataValidation imeMode="off" allowBlank="1" showInputMessage="1" showErrorMessage="1" sqref="F7:F106 M7:M106" xr:uid="{443FA072-0963-4719-B1E3-620F53904308}"/>
    <dataValidation imeMode="hiragana" allowBlank="1" showInputMessage="1" showErrorMessage="1" sqref="C7:D106 G7:G106 J7:K106 N7:N106" xr:uid="{D74C8697-5AA3-4B63-8A0D-1AFFFE475A22}"/>
  </dataValidations>
  <pageMargins left="0.75" right="0.75" top="0.48" bottom="0.49" header="0.51200000000000001" footer="0.51200000000000001"/>
  <pageSetup paperSize="9" scale="65" orientation="portrait" r:id="rId1"/>
  <headerFooter alignWithMargins="0"/>
  <rowBreaks count="1" manualBreakCount="1">
    <brk id="56" min="1" max="1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BFF1D-5359-4EEA-ABB7-61ECA7540AD7}">
  <sheetPr>
    <tabColor indexed="10"/>
    <pageSetUpPr fitToPage="1"/>
  </sheetPr>
  <dimension ref="B1:I47"/>
  <sheetViews>
    <sheetView zoomScaleNormal="100" zoomScaleSheetLayoutView="85" workbookViewId="0">
      <pane ySplit="3" topLeftCell="A4" activePane="bottomLeft" state="frozen"/>
      <selection pane="bottomLeft" activeCell="C20" sqref="C20"/>
    </sheetView>
  </sheetViews>
  <sheetFormatPr defaultRowHeight="13.5" x14ac:dyDescent="0.15"/>
  <cols>
    <col min="2" max="9" width="10.25" customWidth="1"/>
  </cols>
  <sheetData>
    <row r="1" spans="2:9" s="2" customFormat="1" ht="14.25" thickBot="1" x14ac:dyDescent="0.2"/>
    <row r="2" spans="2:9" s="2" customFormat="1" ht="38.25" customHeight="1" thickBot="1" x14ac:dyDescent="0.2">
      <c r="B2" s="124" t="s">
        <v>31</v>
      </c>
      <c r="C2" s="125"/>
      <c r="D2" s="125"/>
      <c r="E2" s="125"/>
      <c r="F2" s="125"/>
      <c r="G2" s="125"/>
      <c r="H2" s="125"/>
      <c r="I2" s="126"/>
    </row>
    <row r="3" spans="2:9" s="2" customFormat="1" x14ac:dyDescent="0.15"/>
    <row r="5" spans="2:9" ht="20.25" customHeight="1" x14ac:dyDescent="0.15">
      <c r="B5" s="137" t="s">
        <v>41</v>
      </c>
      <c r="C5" s="137"/>
      <c r="D5" s="137"/>
      <c r="E5" s="137"/>
      <c r="F5" s="137"/>
      <c r="G5" s="137"/>
      <c r="H5" s="137"/>
      <c r="I5" s="137"/>
    </row>
    <row r="6" spans="2:9" ht="20.25" customHeight="1" thickBot="1" x14ac:dyDescent="0.2">
      <c r="B6" s="138"/>
      <c r="C6" s="138"/>
      <c r="D6" s="138"/>
      <c r="E6" s="138"/>
      <c r="F6" s="138"/>
      <c r="G6" s="138"/>
      <c r="H6" s="138"/>
      <c r="I6" s="138"/>
    </row>
    <row r="8" spans="2:9" ht="18.75" x14ac:dyDescent="0.15">
      <c r="B8" s="122" t="s">
        <v>174</v>
      </c>
      <c r="C8" s="122"/>
      <c r="D8" s="122"/>
      <c r="E8" s="122"/>
      <c r="F8" s="122"/>
      <c r="G8" s="122"/>
      <c r="H8" s="122"/>
      <c r="I8" s="122"/>
    </row>
    <row r="9" spans="2:9" ht="18.75" x14ac:dyDescent="0.15">
      <c r="B9" s="122" t="s">
        <v>51</v>
      </c>
      <c r="C9" s="122"/>
      <c r="D9" s="122"/>
      <c r="E9" s="122"/>
      <c r="F9" s="122"/>
      <c r="G9" s="122"/>
      <c r="H9" s="122"/>
      <c r="I9" s="122"/>
    </row>
    <row r="10" spans="2:9" ht="6.75" customHeight="1" thickBot="1" x14ac:dyDescent="0.2"/>
    <row r="11" spans="2:9" ht="24.75" customHeight="1" thickBot="1" x14ac:dyDescent="0.2">
      <c r="B11" s="92" t="s">
        <v>0</v>
      </c>
      <c r="H11" s="1" t="s">
        <v>15</v>
      </c>
      <c r="I11" s="93">
        <f>学校番号</f>
        <v>0</v>
      </c>
    </row>
    <row r="12" spans="2:9" ht="24.75" customHeight="1" x14ac:dyDescent="0.2">
      <c r="B12" s="123">
        <f>学校名</f>
        <v>0</v>
      </c>
      <c r="C12" s="123"/>
      <c r="D12" s="123"/>
      <c r="E12" s="123"/>
      <c r="F12" s="9"/>
      <c r="H12" s="127">
        <f ca="1">NOW()</f>
        <v>46134.64145289352</v>
      </c>
      <c r="I12" s="127"/>
    </row>
    <row r="13" spans="2:9" ht="18" customHeight="1" x14ac:dyDescent="0.15">
      <c r="B13" s="92" t="s">
        <v>9</v>
      </c>
      <c r="F13" s="92" t="s">
        <v>1</v>
      </c>
    </row>
    <row r="14" spans="2:9" ht="24.75" customHeight="1" x14ac:dyDescent="0.2">
      <c r="B14" s="123">
        <f>表示名</f>
        <v>0</v>
      </c>
      <c r="C14" s="123"/>
      <c r="D14" s="9" t="s">
        <v>17</v>
      </c>
      <c r="F14" s="123">
        <f>記載責任者</f>
        <v>0</v>
      </c>
      <c r="G14" s="123"/>
      <c r="H14" s="123"/>
      <c r="I14" s="94" t="s">
        <v>35</v>
      </c>
    </row>
    <row r="15" spans="2:9" x14ac:dyDescent="0.15">
      <c r="F15" t="s">
        <v>40</v>
      </c>
    </row>
    <row r="16" spans="2:9" ht="24.75" customHeight="1" x14ac:dyDescent="0.2">
      <c r="F16" s="123">
        <f>緊急連絡先</f>
        <v>0</v>
      </c>
      <c r="G16" s="123"/>
      <c r="H16" s="123"/>
    </row>
    <row r="17" spans="2:9" x14ac:dyDescent="0.15">
      <c r="B17" t="s">
        <v>169</v>
      </c>
    </row>
    <row r="18" spans="2:9" ht="18.75" customHeight="1" x14ac:dyDescent="0.15">
      <c r="B18" s="148"/>
      <c r="C18" s="96">
        <v>46173</v>
      </c>
      <c r="D18" s="96">
        <v>46180</v>
      </c>
      <c r="E18" s="96">
        <v>46186</v>
      </c>
      <c r="F18" s="96"/>
      <c r="G18" s="96"/>
      <c r="H18" s="96"/>
      <c r="I18" s="96"/>
    </row>
    <row r="19" spans="2:9" ht="18.75" customHeight="1" x14ac:dyDescent="0.15">
      <c r="B19" s="150"/>
      <c r="C19" s="97" t="s">
        <v>167</v>
      </c>
      <c r="D19" s="97" t="s">
        <v>168</v>
      </c>
      <c r="E19" s="97" t="s">
        <v>168</v>
      </c>
      <c r="F19" s="97"/>
      <c r="G19" s="97"/>
      <c r="H19" s="97"/>
      <c r="I19" s="97"/>
    </row>
    <row r="20" spans="2:9" ht="21.75" customHeight="1" x14ac:dyDescent="0.15">
      <c r="B20" s="4" t="s">
        <v>2</v>
      </c>
      <c r="C20" s="37"/>
      <c r="D20" s="37"/>
      <c r="E20" s="37"/>
      <c r="F20" s="37"/>
      <c r="G20" s="37"/>
      <c r="H20" s="37"/>
      <c r="I20" s="37"/>
    </row>
    <row r="21" spans="2:9" ht="21.75" customHeight="1" x14ac:dyDescent="0.15">
      <c r="B21" s="4" t="s">
        <v>10</v>
      </c>
      <c r="C21" s="37"/>
      <c r="D21" s="37"/>
      <c r="E21" s="37"/>
      <c r="F21" s="37"/>
      <c r="G21" s="37"/>
      <c r="H21" s="37"/>
      <c r="I21" s="37"/>
    </row>
    <row r="22" spans="2:9" ht="18" customHeight="1" x14ac:dyDescent="0.15">
      <c r="B22" s="148" t="s">
        <v>8</v>
      </c>
      <c r="C22" s="139"/>
      <c r="D22" s="140"/>
      <c r="E22" s="140"/>
      <c r="F22" s="140"/>
      <c r="G22" s="140"/>
      <c r="H22" s="140"/>
      <c r="I22" s="141"/>
    </row>
    <row r="23" spans="2:9" ht="18" customHeight="1" x14ac:dyDescent="0.15">
      <c r="B23" s="149"/>
      <c r="C23" s="142"/>
      <c r="D23" s="143"/>
      <c r="E23" s="143"/>
      <c r="F23" s="143"/>
      <c r="G23" s="143"/>
      <c r="H23" s="143"/>
      <c r="I23" s="144"/>
    </row>
    <row r="24" spans="2:9" ht="18" customHeight="1" x14ac:dyDescent="0.15">
      <c r="B24" s="150"/>
      <c r="C24" s="145"/>
      <c r="D24" s="146"/>
      <c r="E24" s="146"/>
      <c r="F24" s="146"/>
      <c r="G24" s="146"/>
      <c r="H24" s="146"/>
      <c r="I24" s="147"/>
    </row>
    <row r="25" spans="2:9" ht="12.75" customHeight="1" x14ac:dyDescent="0.15"/>
    <row r="26" spans="2:9" ht="21.75" customHeight="1" thickBot="1" x14ac:dyDescent="0.2">
      <c r="B26" t="s">
        <v>19</v>
      </c>
      <c r="F26" t="s">
        <v>13</v>
      </c>
      <c r="I26" s="1" t="s">
        <v>170</v>
      </c>
    </row>
    <row r="27" spans="2:9" ht="21.75" customHeight="1" x14ac:dyDescent="0.15">
      <c r="B27" s="4" t="s">
        <v>2</v>
      </c>
      <c r="C27" s="20">
        <f>'ダブルス（エントリー）'!F5</f>
        <v>0</v>
      </c>
      <c r="D27" s="6" t="s">
        <v>11</v>
      </c>
      <c r="F27" s="152">
        <f>C29*1200</f>
        <v>0</v>
      </c>
      <c r="G27" s="153"/>
      <c r="H27" s="153"/>
      <c r="I27" s="167" t="s">
        <v>14</v>
      </c>
    </row>
    <row r="28" spans="2:9" ht="21.75" customHeight="1" x14ac:dyDescent="0.15">
      <c r="B28" s="4" t="s">
        <v>10</v>
      </c>
      <c r="C28" s="20">
        <f>'ダブルス（エントリー）'!M5</f>
        <v>0</v>
      </c>
      <c r="D28" s="6" t="s">
        <v>11</v>
      </c>
      <c r="F28" s="154"/>
      <c r="G28" s="155"/>
      <c r="H28" s="155"/>
      <c r="I28" s="168"/>
    </row>
    <row r="29" spans="2:9" ht="21.75" customHeight="1" thickBot="1" x14ac:dyDescent="0.2">
      <c r="B29" s="5" t="s">
        <v>12</v>
      </c>
      <c r="C29" s="8">
        <f>SUM(C27:C28)</f>
        <v>0</v>
      </c>
      <c r="D29" s="7" t="s">
        <v>11</v>
      </c>
      <c r="F29" s="156"/>
      <c r="G29" s="157"/>
      <c r="H29" s="157"/>
      <c r="I29" s="169"/>
    </row>
    <row r="30" spans="2:9" ht="16.5" customHeight="1" thickBot="1" x14ac:dyDescent="0.2"/>
    <row r="31" spans="2:9" ht="21.75" customHeight="1" x14ac:dyDescent="0.15">
      <c r="B31" t="s">
        <v>18</v>
      </c>
      <c r="F31" s="128" t="s">
        <v>16</v>
      </c>
      <c r="G31" s="129"/>
      <c r="H31" s="129"/>
      <c r="I31" s="130"/>
    </row>
    <row r="32" spans="2:9" ht="21.75" customHeight="1" x14ac:dyDescent="0.15">
      <c r="B32" s="151" t="s">
        <v>20</v>
      </c>
      <c r="C32" s="151"/>
      <c r="D32" s="151"/>
      <c r="F32" s="131"/>
      <c r="G32" s="132"/>
      <c r="H32" s="132"/>
      <c r="I32" s="133"/>
    </row>
    <row r="33" spans="2:9" ht="21.75" customHeight="1" x14ac:dyDescent="0.15">
      <c r="F33" s="131"/>
      <c r="G33" s="132"/>
      <c r="H33" s="132"/>
      <c r="I33" s="133"/>
    </row>
    <row r="34" spans="2:9" ht="21.75" customHeight="1" x14ac:dyDescent="0.15">
      <c r="F34" s="131"/>
      <c r="G34" s="132"/>
      <c r="H34" s="132"/>
      <c r="I34" s="133"/>
    </row>
    <row r="35" spans="2:9" ht="16.5" customHeight="1" x14ac:dyDescent="0.15">
      <c r="F35" s="131"/>
      <c r="G35" s="132"/>
      <c r="H35" s="132"/>
      <c r="I35" s="133"/>
    </row>
    <row r="36" spans="2:9" ht="21.75" customHeight="1" x14ac:dyDescent="0.15">
      <c r="F36" s="131"/>
      <c r="G36" s="132"/>
      <c r="H36" s="132"/>
      <c r="I36" s="133"/>
    </row>
    <row r="37" spans="2:9" ht="21.75" customHeight="1" x14ac:dyDescent="0.15">
      <c r="F37" s="131"/>
      <c r="G37" s="132"/>
      <c r="H37" s="132"/>
      <c r="I37" s="133"/>
    </row>
    <row r="38" spans="2:9" ht="21.75" customHeight="1" thickBot="1" x14ac:dyDescent="0.2">
      <c r="F38" s="131"/>
      <c r="G38" s="132"/>
      <c r="H38" s="132"/>
      <c r="I38" s="133"/>
    </row>
    <row r="39" spans="2:9" ht="16.5" customHeight="1" x14ac:dyDescent="0.15">
      <c r="B39" s="158" t="s">
        <v>171</v>
      </c>
      <c r="C39" s="159"/>
      <c r="D39" s="160"/>
      <c r="F39" s="131"/>
      <c r="G39" s="132"/>
      <c r="H39" s="132"/>
      <c r="I39" s="133"/>
    </row>
    <row r="40" spans="2:9" x14ac:dyDescent="0.15">
      <c r="B40" s="161" t="s">
        <v>175</v>
      </c>
      <c r="C40" s="162"/>
      <c r="D40" s="163"/>
      <c r="F40" s="131"/>
      <c r="G40" s="132"/>
      <c r="H40" s="132"/>
      <c r="I40" s="133"/>
    </row>
    <row r="41" spans="2:9" ht="14.25" thickBot="1" x14ac:dyDescent="0.2">
      <c r="B41" s="164"/>
      <c r="C41" s="165"/>
      <c r="D41" s="166"/>
      <c r="E41" s="95"/>
      <c r="F41" s="131"/>
      <c r="G41" s="132"/>
      <c r="H41" s="132"/>
      <c r="I41" s="133"/>
    </row>
    <row r="42" spans="2:9" ht="21.75" customHeight="1" x14ac:dyDescent="0.15">
      <c r="F42" s="131"/>
      <c r="G42" s="132"/>
      <c r="H42" s="132"/>
      <c r="I42" s="133"/>
    </row>
    <row r="43" spans="2:9" ht="21.75" customHeight="1" x14ac:dyDescent="0.15">
      <c r="F43" s="131"/>
      <c r="G43" s="132"/>
      <c r="H43" s="132"/>
      <c r="I43" s="133"/>
    </row>
    <row r="44" spans="2:9" ht="52.5" customHeight="1" x14ac:dyDescent="0.15">
      <c r="F44" s="131"/>
      <c r="G44" s="132"/>
      <c r="H44" s="132"/>
      <c r="I44" s="133"/>
    </row>
    <row r="45" spans="2:9" ht="21.75" customHeight="1" x14ac:dyDescent="0.15">
      <c r="F45" s="131"/>
      <c r="G45" s="132"/>
      <c r="H45" s="132"/>
      <c r="I45" s="133"/>
    </row>
    <row r="46" spans="2:9" ht="21.75" customHeight="1" thickBot="1" x14ac:dyDescent="0.2">
      <c r="F46" s="134"/>
      <c r="G46" s="135"/>
      <c r="H46" s="135"/>
      <c r="I46" s="136"/>
    </row>
    <row r="47" spans="2:9" ht="21.75" customHeight="1" x14ac:dyDescent="0.15"/>
  </sheetData>
  <sheetProtection algorithmName="SHA-512" hashValue="ykwuj550jpowxguVJHqRl5aKst4ed61HOakNaPzlywN+YN7RYAJd/K2yNt2BlURxvojQk5vZ28qPiGVRwWpSwQ==" saltValue="7v6Z3Dgg/6H+C8/HGg3u4g==" spinCount="100000" sheet="1" objects="1"/>
  <mergeCells count="18">
    <mergeCell ref="F31:I46"/>
    <mergeCell ref="B5:I6"/>
    <mergeCell ref="C22:I24"/>
    <mergeCell ref="B22:B24"/>
    <mergeCell ref="B32:D32"/>
    <mergeCell ref="B18:B19"/>
    <mergeCell ref="F27:H29"/>
    <mergeCell ref="B39:D39"/>
    <mergeCell ref="B40:D41"/>
    <mergeCell ref="I27:I29"/>
    <mergeCell ref="B8:I8"/>
    <mergeCell ref="B14:C14"/>
    <mergeCell ref="B12:E12"/>
    <mergeCell ref="B9:I9"/>
    <mergeCell ref="F16:H16"/>
    <mergeCell ref="B2:I2"/>
    <mergeCell ref="F14:H14"/>
    <mergeCell ref="H12:I12"/>
  </mergeCells>
  <phoneticPr fontId="2"/>
  <printOptions horizontalCentered="1"/>
  <pageMargins left="0.59055118110236227" right="0.59055118110236227" top="0.78740157480314965" bottom="0.59055118110236227" header="0" footer="0.51181102362204722"/>
  <pageSetup paperSize="9" scale="9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8</vt:i4>
      </vt:variant>
    </vt:vector>
  </HeadingPairs>
  <TitlesOfParts>
    <vt:vector size="11" baseType="lpstr">
      <vt:lpstr>はじめにお読みください</vt:lpstr>
      <vt:lpstr>ダブルス（エントリー）</vt:lpstr>
      <vt:lpstr>FAX送信用紙</vt:lpstr>
      <vt:lpstr>FAX送信用紙!Print_Area</vt:lpstr>
      <vt:lpstr>'ダブルス（エントリー）'!Print_Area</vt:lpstr>
      <vt:lpstr>はじめにお読みください!Print_Area</vt:lpstr>
      <vt:lpstr>学校番号</vt:lpstr>
      <vt:lpstr>学校名</vt:lpstr>
      <vt:lpstr>記載責任者</vt:lpstr>
      <vt:lpstr>緊急連絡先</vt:lpstr>
      <vt:lpstr>表示名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yasuhiro</dc:creator>
  <cp:lastModifiedBy>康弘 大内</cp:lastModifiedBy>
  <cp:lastPrinted>2025-04-18T07:34:29Z</cp:lastPrinted>
  <dcterms:created xsi:type="dcterms:W3CDTF">2012-07-03T05:38:14Z</dcterms:created>
  <dcterms:modified xsi:type="dcterms:W3CDTF">2026-04-22T06:24:17Z</dcterms:modified>
</cp:coreProperties>
</file>